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üfungsgebühren\Administrative Belohnungen und QSK\"/>
    </mc:Choice>
  </mc:AlternateContent>
  <xr:revisionPtr revIDLastSave="0" documentId="13_ncr:1_{4CD097E8-0126-4D62-9F0B-92B451BE1B12}" xr6:coauthVersionLast="47" xr6:coauthVersionMax="47" xr10:uidLastSave="{00000000-0000-0000-0000-000000000000}"/>
  <bookViews>
    <workbookView xWindow="33585" yWindow="1500" windowWidth="21600" windowHeight="11235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Tabelle1!$B$1:$H$21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1" l="1"/>
  <c r="H20" i="1"/>
  <c r="H21" i="1" l="1"/>
  <c r="F13" i="1"/>
  <c r="F10" i="1"/>
  <c r="F12" i="1"/>
  <c r="F17" i="1"/>
  <c r="F11" i="1"/>
  <c r="F16" i="1"/>
  <c r="F15" i="1"/>
  <c r="F14" i="1"/>
  <c r="E16" i="1"/>
  <c r="E17" i="1"/>
  <c r="E11" i="1"/>
  <c r="E12" i="1"/>
  <c r="E13" i="1"/>
  <c r="E14" i="1"/>
  <c r="E15" i="1"/>
  <c r="E10" i="1"/>
</calcChain>
</file>

<file path=xl/sharedStrings.xml><?xml version="1.0" encoding="utf-8"?>
<sst xmlns="http://schemas.openxmlformats.org/spreadsheetml/2006/main" count="41" uniqueCount="40">
  <si>
    <t>Name</t>
  </si>
  <si>
    <t>Einstufung</t>
  </si>
  <si>
    <t>Personalnummer</t>
  </si>
  <si>
    <t>Betrag</t>
  </si>
  <si>
    <t>Datum</t>
  </si>
  <si>
    <t>Schule:</t>
  </si>
  <si>
    <t xml:space="preserve">Einstufung </t>
  </si>
  <si>
    <t>L1/l1</t>
  </si>
  <si>
    <t>L2a2/l2a2</t>
  </si>
  <si>
    <t>L2a1/l2a1</t>
  </si>
  <si>
    <t>L2b1/l2b1</t>
  </si>
  <si>
    <t>L3/l3</t>
  </si>
  <si>
    <t>8 und 9 Klassen</t>
  </si>
  <si>
    <t>7 Klassen</t>
  </si>
  <si>
    <t>6 und 5 Klassen</t>
  </si>
  <si>
    <t>4 Klassen</t>
  </si>
  <si>
    <t>Klassenanzahl:</t>
  </si>
  <si>
    <t>Schulkennzahl:</t>
  </si>
  <si>
    <t>Klassenzahlen</t>
  </si>
  <si>
    <r>
      <t xml:space="preserve">PFLICHTFELDER </t>
    </r>
    <r>
      <rPr>
        <b/>
        <sz val="11"/>
        <color theme="1"/>
        <rFont val="Wingdings"/>
        <charset val="2"/>
      </rPr>
      <t>êêêê</t>
    </r>
  </si>
  <si>
    <t>Abgeltung Q-SK Tätigkeit</t>
  </si>
  <si>
    <t>Betrag/Jahr</t>
  </si>
  <si>
    <t>ACHTUNG: KEINE ABGELTUNG FÜR PD-SCHEMA MÖGLICH</t>
  </si>
  <si>
    <t>Schuljahr 2025/2026</t>
  </si>
  <si>
    <t>Erklärung:</t>
  </si>
  <si>
    <t>ab 10 Klassen</t>
  </si>
  <si>
    <t>Schuljahr 2025/26</t>
  </si>
  <si>
    <t>Auswahl treffen</t>
  </si>
  <si>
    <t>Betrag  je Lehrkraft EINTRAGEN</t>
  </si>
  <si>
    <t>Übermittlung: NUR per ISO.ideal im Original-Excelformat</t>
  </si>
  <si>
    <r>
      <rPr>
        <b/>
        <sz val="11"/>
        <rFont val="Calibri"/>
        <family val="2"/>
        <scheme val="minor"/>
      </rPr>
      <t>Lohnart</t>
    </r>
    <r>
      <rPr>
        <sz val="11"/>
        <rFont val="Calibri"/>
        <family val="2"/>
        <scheme val="minor"/>
      </rPr>
      <t xml:space="preserve">                                                 </t>
    </r>
    <r>
      <rPr>
        <sz val="9"/>
        <color rgb="FFFF0000"/>
        <rFont val="Calibri"/>
        <family val="2"/>
        <scheme val="minor"/>
      </rPr>
      <t xml:space="preserve">    (nur für SB der BD OÖ)</t>
    </r>
  </si>
  <si>
    <t>aktuelle Summe aus den Einträgen</t>
  </si>
  <si>
    <t>3. Einstufung auswählen --- kein PD Schema</t>
  </si>
  <si>
    <t xml:space="preserve"> --&gt; anhand der gewählten Klassenanzahl wird in Zeile 19 eine Kontrollsumme ausgewiesen, die maximal  abgegolten wird.</t>
  </si>
  <si>
    <t xml:space="preserve"> --&gt; sobald die händische Summe die Kontrollsumme übersteigt erscheint eine Fehlermeldung</t>
  </si>
  <si>
    <t>ACHTUNG: Spalte F dient den Sachbearbeitern der BD-OÖ als Prüfinstrument. Sobald eine Eingabe fehlt oder fehlerhaft ist wird in Spalte F eine Information ausgeworfen!</t>
  </si>
  <si>
    <t>1. Starten mit den Eingaben: Schule, Schulkennzahl und C7: Klassenanzahl aus dem Dropdown - Menü auswählen</t>
  </si>
  <si>
    <t>2. die Abgeltung Q-SK ist für eine Anzahl von maximal  VIER Personen pro Schule /Verbund möglich</t>
  </si>
  <si>
    <t>4. Abgeltung auf die Anzahl der Personen aufteilen -- händische Eingabe ist notwendig (individuelle Beträge !)</t>
  </si>
  <si>
    <t>KONTROLLSUMME anhand gewählter Klassenzahl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</si>
</sst>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Wingdings"/>
      <charset val="2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name val="Calibri"/>
      <family val="2"/>
      <scheme val="minor"/>
    </font>
    <font>
      <b/>
      <i/>
      <sz val="13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Protection="1">
      <protection locked="0"/>
    </xf>
    <xf numFmtId="0" fontId="1" fillId="0" borderId="4" xfId="0" applyFont="1" applyBorder="1"/>
    <xf numFmtId="0" fontId="2" fillId="0" borderId="9" xfId="0" applyFont="1" applyBorder="1"/>
    <xf numFmtId="0" fontId="2" fillId="0" borderId="0" xfId="0" applyFont="1"/>
    <xf numFmtId="0" fontId="2" fillId="0" borderId="8" xfId="0" applyFont="1" applyBorder="1"/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 vertical="top"/>
      <protection locked="0"/>
    </xf>
    <xf numFmtId="0" fontId="3" fillId="0" borderId="0" xfId="0" applyFont="1"/>
    <xf numFmtId="0" fontId="0" fillId="0" borderId="0" xfId="0" applyAlignment="1">
      <alignment horizontal="center" vertical="top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8" fillId="0" borderId="0" xfId="0" applyFont="1"/>
    <xf numFmtId="0" fontId="6" fillId="0" borderId="0" xfId="0" applyFont="1"/>
    <xf numFmtId="0" fontId="4" fillId="0" borderId="0" xfId="0" applyFont="1" applyProtection="1">
      <protection locked="0"/>
    </xf>
    <xf numFmtId="0" fontId="4" fillId="0" borderId="0" xfId="0" applyFont="1"/>
    <xf numFmtId="0" fontId="9" fillId="0" borderId="0" xfId="0" applyFont="1"/>
    <xf numFmtId="0" fontId="9" fillId="0" borderId="0" xfId="0" applyFont="1" applyProtection="1">
      <protection locked="0"/>
    </xf>
    <xf numFmtId="0" fontId="11" fillId="4" borderId="3" xfId="0" applyFont="1" applyFill="1" applyBorder="1" applyAlignment="1">
      <alignment horizontal="right"/>
    </xf>
    <xf numFmtId="0" fontId="4" fillId="3" borderId="16" xfId="0" applyFont="1" applyFill="1" applyBorder="1" applyAlignment="1" applyProtection="1">
      <alignment horizontal="center"/>
      <protection hidden="1"/>
    </xf>
    <xf numFmtId="0" fontId="0" fillId="6" borderId="11" xfId="0" applyFill="1" applyBorder="1" applyAlignment="1">
      <alignment horizontal="center"/>
    </xf>
    <xf numFmtId="0" fontId="7" fillId="0" borderId="2" xfId="0" applyFont="1" applyBorder="1"/>
    <xf numFmtId="0" fontId="11" fillId="0" borderId="0" xfId="0" applyFont="1"/>
    <xf numFmtId="0" fontId="11" fillId="0" borderId="15" xfId="0" applyFont="1" applyBorder="1" applyProtection="1">
      <protection locked="0"/>
    </xf>
    <xf numFmtId="0" fontId="0" fillId="5" borderId="18" xfId="0" applyFill="1" applyBorder="1" applyAlignment="1" applyProtection="1">
      <alignment horizontal="center"/>
      <protection locked="0"/>
    </xf>
    <xf numFmtId="0" fontId="0" fillId="5" borderId="19" xfId="0" applyFill="1" applyBorder="1" applyAlignment="1" applyProtection="1">
      <alignment horizontal="center"/>
      <protection locked="0"/>
    </xf>
    <xf numFmtId="0" fontId="0" fillId="5" borderId="20" xfId="0" applyFill="1" applyBorder="1" applyAlignment="1" applyProtection="1">
      <alignment horizontal="center"/>
      <protection locked="0"/>
    </xf>
    <xf numFmtId="0" fontId="13" fillId="0" borderId="0" xfId="0" applyFont="1"/>
    <xf numFmtId="0" fontId="14" fillId="0" borderId="0" xfId="0" applyFont="1" applyProtection="1">
      <protection locked="0"/>
    </xf>
    <xf numFmtId="2" fontId="15" fillId="0" borderId="0" xfId="0" applyNumberFormat="1" applyFont="1"/>
    <xf numFmtId="0" fontId="0" fillId="0" borderId="8" xfId="0" applyBorder="1" applyProtection="1">
      <protection locked="0"/>
    </xf>
    <xf numFmtId="0" fontId="0" fillId="6" borderId="18" xfId="0" applyFill="1" applyBorder="1" applyAlignment="1">
      <alignment horizontal="center"/>
    </xf>
    <xf numFmtId="0" fontId="4" fillId="0" borderId="0" xfId="0" applyFont="1" applyProtection="1">
      <protection hidden="1"/>
    </xf>
    <xf numFmtId="0" fontId="11" fillId="5" borderId="16" xfId="0" applyFont="1" applyFill="1" applyBorder="1" applyAlignment="1" applyProtection="1">
      <alignment horizontal="center"/>
      <protection locked="0"/>
    </xf>
    <xf numFmtId="14" fontId="4" fillId="0" borderId="0" xfId="0" applyNumberFormat="1" applyFont="1" applyProtection="1">
      <protection hidden="1"/>
    </xf>
    <xf numFmtId="0" fontId="0" fillId="6" borderId="16" xfId="0" applyFill="1" applyBorder="1" applyAlignment="1">
      <alignment horizontal="center" wrapText="1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>
      <alignment vertical="top"/>
    </xf>
    <xf numFmtId="2" fontId="4" fillId="3" borderId="4" xfId="0" applyNumberFormat="1" applyFont="1" applyFill="1" applyBorder="1"/>
    <xf numFmtId="0" fontId="0" fillId="6" borderId="16" xfId="0" applyFill="1" applyBorder="1" applyAlignment="1">
      <alignment horizontal="center"/>
    </xf>
    <xf numFmtId="14" fontId="0" fillId="0" borderId="19" xfId="0" applyNumberFormat="1" applyBorder="1" applyProtection="1">
      <protection locked="0"/>
    </xf>
    <xf numFmtId="14" fontId="0" fillId="0" borderId="20" xfId="0" applyNumberFormat="1" applyBorder="1" applyProtection="1">
      <protection locked="0"/>
    </xf>
    <xf numFmtId="2" fontId="5" fillId="0" borderId="6" xfId="0" applyNumberFormat="1" applyFont="1" applyBorder="1"/>
    <xf numFmtId="0" fontId="4" fillId="7" borderId="18" xfId="0" applyFont="1" applyFill="1" applyBorder="1" applyAlignment="1" applyProtection="1">
      <alignment horizontal="center" wrapText="1"/>
      <protection hidden="1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right"/>
    </xf>
    <xf numFmtId="0" fontId="5" fillId="0" borderId="1" xfId="0" applyFont="1" applyBorder="1"/>
    <xf numFmtId="0" fontId="5" fillId="2" borderId="2" xfId="0" applyFont="1" applyFill="1" applyBorder="1"/>
    <xf numFmtId="2" fontId="5" fillId="2" borderId="7" xfId="0" applyNumberFormat="1" applyFont="1" applyFill="1" applyBorder="1"/>
    <xf numFmtId="0" fontId="18" fillId="7" borderId="18" xfId="0" applyFont="1" applyFill="1" applyBorder="1" applyAlignment="1" applyProtection="1">
      <alignment horizontal="center" wrapText="1"/>
      <protection hidden="1"/>
    </xf>
    <xf numFmtId="0" fontId="18" fillId="7" borderId="19" xfId="0" applyFont="1" applyFill="1" applyBorder="1" applyAlignment="1" applyProtection="1">
      <alignment horizontal="center" wrapText="1"/>
      <protection hidden="1"/>
    </xf>
    <xf numFmtId="0" fontId="18" fillId="7" borderId="20" xfId="0" applyFont="1" applyFill="1" applyBorder="1" applyAlignment="1" applyProtection="1">
      <alignment horizontal="center" wrapText="1"/>
      <protection hidden="1"/>
    </xf>
    <xf numFmtId="2" fontId="20" fillId="9" borderId="23" xfId="1" applyNumberFormat="1" applyFont="1" applyFill="1" applyBorder="1" applyAlignment="1">
      <alignment horizontal="left"/>
    </xf>
    <xf numFmtId="0" fontId="21" fillId="0" borderId="0" xfId="0" applyFont="1"/>
    <xf numFmtId="0" fontId="22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" fillId="0" borderId="5" xfId="0" applyFont="1" applyBorder="1"/>
    <xf numFmtId="0" fontId="2" fillId="0" borderId="7" xfId="0" applyFont="1" applyBorder="1"/>
    <xf numFmtId="0" fontId="2" fillId="5" borderId="0" xfId="0" applyFont="1" applyFill="1" applyAlignment="1">
      <alignment horizontal="center" wrapText="1"/>
    </xf>
    <xf numFmtId="2" fontId="3" fillId="5" borderId="12" xfId="0" applyNumberFormat="1" applyFont="1" applyFill="1" applyBorder="1" applyAlignment="1">
      <alignment horizontal="left"/>
    </xf>
    <xf numFmtId="0" fontId="16" fillId="0" borderId="0" xfId="0" applyFont="1"/>
    <xf numFmtId="2" fontId="0" fillId="0" borderId="5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0" fontId="5" fillId="8" borderId="11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19" fillId="9" borderId="22" xfId="0" applyFont="1" applyFill="1" applyBorder="1" applyAlignment="1">
      <alignment horizontal="center" wrapText="1"/>
    </xf>
    <xf numFmtId="0" fontId="19" fillId="9" borderId="21" xfId="0" applyFont="1" applyFill="1" applyBorder="1" applyAlignment="1">
      <alignment horizontal="center" wrapText="1"/>
    </xf>
    <xf numFmtId="0" fontId="3" fillId="5" borderId="11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10" fillId="6" borderId="13" xfId="0" applyFont="1" applyFill="1" applyBorder="1" applyAlignment="1">
      <alignment horizontal="center"/>
    </xf>
    <xf numFmtId="0" fontId="10" fillId="6" borderId="14" xfId="0" applyFont="1" applyFill="1" applyBorder="1" applyAlignment="1">
      <alignment horizontal="center"/>
    </xf>
    <xf numFmtId="0" fontId="10" fillId="6" borderId="15" xfId="0" applyFont="1" applyFill="1" applyBorder="1" applyAlignment="1">
      <alignment horizontal="center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/>
      <protection locked="0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colors>
    <mruColors>
      <color rgb="FFFFCCCC"/>
      <color rgb="FFFF7C80"/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2015919</xdr:colOff>
      <xdr:row>0</xdr:row>
      <xdr:rowOff>104775</xdr:rowOff>
    </xdr:from>
    <xdr:to>
      <xdr:col>7</xdr:col>
      <xdr:colOff>1105536</xdr:colOff>
      <xdr:row>1</xdr:row>
      <xdr:rowOff>228600</xdr:rowOff>
    </xdr:to>
    <xdr:pic>
      <xdr:nvPicPr>
        <xdr:cNvPr id="1122" name="Grafik 4" descr="N:\Alle\edv\bildungsdirektion\Oberösterreich\Office\Bildungsdirektion_OOE_Logo.jpg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5994" y="104775"/>
          <a:ext cx="2451942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topLeftCell="A16" workbookViewId="0">
      <selection activeCell="C5" sqref="C5:D5"/>
    </sheetView>
  </sheetViews>
  <sheetFormatPr baseColWidth="10" defaultColWidth="11.5703125" defaultRowHeight="15" x14ac:dyDescent="0.25"/>
  <cols>
    <col min="1" max="1" width="1.28515625" style="1" customWidth="1"/>
    <col min="2" max="2" width="26" customWidth="1"/>
    <col min="3" max="3" width="17.42578125" customWidth="1"/>
    <col min="4" max="4" width="21.42578125" customWidth="1"/>
    <col min="5" max="5" width="8.85546875" hidden="1" customWidth="1"/>
    <col min="6" max="6" width="32.42578125" customWidth="1"/>
    <col min="7" max="7" width="18" customWidth="1"/>
    <col min="8" max="8" width="17.28515625" customWidth="1"/>
    <col min="9" max="9" width="10.140625" style="20" customWidth="1"/>
    <col min="10" max="10" width="13.42578125" style="20" bestFit="1" customWidth="1"/>
    <col min="11" max="11" width="10" style="20" bestFit="1" customWidth="1"/>
    <col min="12" max="12" width="11.42578125" style="19" customWidth="1"/>
    <col min="13" max="14" width="11.42578125" style="19" hidden="1" customWidth="1"/>
    <col min="15" max="15" width="11.42578125" style="19" customWidth="1"/>
    <col min="16" max="19" width="11.42578125" style="1" customWidth="1"/>
  </cols>
  <sheetData>
    <row r="1" spans="1:19" ht="26.25" customHeight="1" x14ac:dyDescent="0.4">
      <c r="B1" s="2" t="s">
        <v>20</v>
      </c>
      <c r="C1" s="3"/>
      <c r="D1" s="3"/>
      <c r="E1" s="3"/>
      <c r="F1" s="3"/>
      <c r="G1" s="3"/>
      <c r="H1" s="61"/>
      <c r="I1" s="4"/>
      <c r="J1" s="4"/>
      <c r="K1" s="4"/>
    </row>
    <row r="2" spans="1:19" ht="22.15" customHeight="1" thickBot="1" x14ac:dyDescent="0.35">
      <c r="B2" s="26" t="s">
        <v>23</v>
      </c>
      <c r="C2" s="5"/>
      <c r="D2" s="5"/>
      <c r="E2" s="5"/>
      <c r="F2" s="5"/>
      <c r="G2" s="5"/>
      <c r="H2" s="62"/>
      <c r="I2" s="4"/>
      <c r="J2" s="4"/>
      <c r="K2" s="4"/>
    </row>
    <row r="4" spans="1:19" x14ac:dyDescent="0.25">
      <c r="C4" s="75" t="s">
        <v>19</v>
      </c>
      <c r="D4" s="76"/>
      <c r="E4" s="77"/>
    </row>
    <row r="5" spans="1:19" s="10" customFormat="1" ht="25.5" customHeight="1" x14ac:dyDescent="0.25">
      <c r="A5" s="6"/>
      <c r="B5" s="23" t="s">
        <v>5</v>
      </c>
      <c r="C5" s="80"/>
      <c r="D5" s="79"/>
      <c r="E5" s="28"/>
      <c r="F5"/>
      <c r="G5"/>
      <c r="H5"/>
      <c r="I5" s="7"/>
      <c r="J5" s="8"/>
      <c r="K5" s="8"/>
      <c r="L5" s="9"/>
      <c r="M5" s="9"/>
      <c r="N5" s="9"/>
      <c r="O5" s="9"/>
      <c r="P5" s="9"/>
      <c r="Q5" s="9"/>
      <c r="R5" s="9"/>
      <c r="S5" s="6"/>
    </row>
    <row r="6" spans="1:19" ht="25.5" customHeight="1" thickBot="1" x14ac:dyDescent="0.3">
      <c r="B6" s="23" t="s">
        <v>17</v>
      </c>
      <c r="C6" s="78"/>
      <c r="D6" s="79"/>
      <c r="E6" s="28"/>
    </row>
    <row r="7" spans="1:19" s="13" customFormat="1" ht="25.5" customHeight="1" thickBot="1" x14ac:dyDescent="0.3">
      <c r="A7" s="11"/>
      <c r="B7" s="23" t="s">
        <v>16</v>
      </c>
      <c r="C7" s="38" t="s">
        <v>27</v>
      </c>
      <c r="D7" s="27"/>
      <c r="E7" s="27"/>
      <c r="F7" s="12"/>
      <c r="G7" s="12"/>
      <c r="H7"/>
      <c r="I7" s="20"/>
      <c r="J7" s="42"/>
      <c r="K7" s="42"/>
      <c r="L7" s="41"/>
      <c r="M7" s="41"/>
      <c r="N7" s="41"/>
      <c r="O7" s="41"/>
      <c r="P7" s="41"/>
      <c r="Q7" s="41"/>
      <c r="R7" s="41"/>
      <c r="S7" s="11"/>
    </row>
    <row r="8" spans="1:19" ht="14.25" customHeight="1" thickBot="1" x14ac:dyDescent="0.3">
      <c r="F8" s="12"/>
      <c r="G8" s="12"/>
      <c r="J8" s="69" t="s">
        <v>26</v>
      </c>
      <c r="K8" s="70"/>
    </row>
    <row r="9" spans="1:19" ht="30.75" customHeight="1" thickBot="1" x14ac:dyDescent="0.3">
      <c r="B9" s="25" t="s">
        <v>0</v>
      </c>
      <c r="C9" s="36" t="s">
        <v>6</v>
      </c>
      <c r="D9" s="25" t="s">
        <v>2</v>
      </c>
      <c r="E9" s="24" t="s">
        <v>3</v>
      </c>
      <c r="F9" s="48" t="s">
        <v>30</v>
      </c>
      <c r="G9" s="40" t="s">
        <v>28</v>
      </c>
      <c r="H9" s="44" t="s">
        <v>4</v>
      </c>
      <c r="J9" s="49" t="s">
        <v>18</v>
      </c>
      <c r="K9" s="50" t="s">
        <v>21</v>
      </c>
      <c r="M9" s="37" t="s">
        <v>1</v>
      </c>
      <c r="N9" s="39">
        <v>46265</v>
      </c>
    </row>
    <row r="10" spans="1:19" ht="31.5" customHeight="1" thickBot="1" x14ac:dyDescent="0.3">
      <c r="B10" s="14"/>
      <c r="C10" s="29"/>
      <c r="D10" s="1"/>
      <c r="E10" s="43">
        <f t="shared" ref="E10:E17" si="0">(IF(TRIM($C$7)="","",IF(ISERROR(VLOOKUP(TRIM($C$7),$J$10:$K$15,2,FALSE)),"Ungültige Klassenzahl",VLOOKUP(TRIM($C$7),$J$10:$K$15,2,FALSE))))</f>
        <v>0</v>
      </c>
      <c r="F10" s="54" t="str">
        <f>IF(OR($H$20&gt;$H$19,$C$7="Auswahl treffen"),"Sachbearbeiterinfo: C7 nicht ausgewählt bzw. Summen fehlerhaft","4881")</f>
        <v>Sachbearbeiterinfo: C7 nicht ausgewählt bzw. Summen fehlerhaft</v>
      </c>
      <c r="G10" s="66"/>
      <c r="H10" s="45"/>
      <c r="J10" s="51" t="s">
        <v>25</v>
      </c>
      <c r="K10" s="47">
        <v>1456</v>
      </c>
      <c r="M10" s="37" t="s">
        <v>7</v>
      </c>
      <c r="N10" s="39">
        <v>46630</v>
      </c>
    </row>
    <row r="11" spans="1:19" ht="31.5" customHeight="1" thickBot="1" x14ac:dyDescent="0.3">
      <c r="B11" s="14"/>
      <c r="C11" s="30"/>
      <c r="D11" s="1"/>
      <c r="E11" s="43">
        <f t="shared" si="0"/>
        <v>0</v>
      </c>
      <c r="F11" s="55" t="str">
        <f t="shared" ref="F11:F17" si="1">IF(OR($H$20&gt;$H$19,$C$7="Auswahl treffen"),"Sachbearbeiterinfo: C7 nicht ausgewählt bzw. Summen fehlerhaft","4881")</f>
        <v>Sachbearbeiterinfo: C7 nicht ausgewählt bzw. Summen fehlerhaft</v>
      </c>
      <c r="G11" s="67"/>
      <c r="H11" s="45"/>
      <c r="J11" s="51" t="s">
        <v>12</v>
      </c>
      <c r="K11" s="47">
        <v>1164.8</v>
      </c>
      <c r="M11" s="37" t="s">
        <v>8</v>
      </c>
      <c r="N11" s="39">
        <v>46996</v>
      </c>
    </row>
    <row r="12" spans="1:19" ht="31.5" customHeight="1" thickBot="1" x14ac:dyDescent="0.3">
      <c r="B12" s="14"/>
      <c r="C12" s="30"/>
      <c r="D12" s="1"/>
      <c r="E12" s="43">
        <f t="shared" si="0"/>
        <v>0</v>
      </c>
      <c r="F12" s="55" t="str">
        <f t="shared" si="1"/>
        <v>Sachbearbeiterinfo: C7 nicht ausgewählt bzw. Summen fehlerhaft</v>
      </c>
      <c r="G12" s="67"/>
      <c r="H12" s="45"/>
      <c r="J12" s="51" t="s">
        <v>13</v>
      </c>
      <c r="K12" s="47">
        <v>728</v>
      </c>
      <c r="M12" s="37" t="s">
        <v>9</v>
      </c>
      <c r="N12" s="39">
        <v>47361</v>
      </c>
    </row>
    <row r="13" spans="1:19" ht="31.5" customHeight="1" thickBot="1" x14ac:dyDescent="0.3">
      <c r="B13" s="14"/>
      <c r="C13" s="30"/>
      <c r="D13" s="1"/>
      <c r="E13" s="43">
        <f t="shared" si="0"/>
        <v>0</v>
      </c>
      <c r="F13" s="55" t="str">
        <f t="shared" si="1"/>
        <v>Sachbearbeiterinfo: C7 nicht ausgewählt bzw. Summen fehlerhaft</v>
      </c>
      <c r="G13" s="67"/>
      <c r="H13" s="45"/>
      <c r="J13" s="51" t="s">
        <v>14</v>
      </c>
      <c r="K13" s="47">
        <v>436.8</v>
      </c>
      <c r="M13" s="37" t="s">
        <v>10</v>
      </c>
      <c r="N13" s="39">
        <v>47726</v>
      </c>
    </row>
    <row r="14" spans="1:19" ht="31.5" customHeight="1" thickBot="1" x14ac:dyDescent="0.3">
      <c r="B14" s="14"/>
      <c r="C14" s="30"/>
      <c r="D14" s="1"/>
      <c r="E14" s="43">
        <f t="shared" si="0"/>
        <v>0</v>
      </c>
      <c r="F14" s="55" t="str">
        <f t="shared" si="1"/>
        <v>Sachbearbeiterinfo: C7 nicht ausgewählt bzw. Summen fehlerhaft</v>
      </c>
      <c r="G14" s="67"/>
      <c r="H14" s="45"/>
      <c r="J14" s="51" t="s">
        <v>15</v>
      </c>
      <c r="K14" s="47">
        <v>291.2</v>
      </c>
      <c r="M14" s="37" t="s">
        <v>11</v>
      </c>
      <c r="N14" s="39">
        <v>48091</v>
      </c>
    </row>
    <row r="15" spans="1:19" ht="31.5" customHeight="1" thickBot="1" x14ac:dyDescent="0.3">
      <c r="B15" s="14"/>
      <c r="C15" s="30"/>
      <c r="D15" s="1"/>
      <c r="E15" s="43">
        <f t="shared" si="0"/>
        <v>0</v>
      </c>
      <c r="F15" s="55" t="str">
        <f t="shared" si="1"/>
        <v>Sachbearbeiterinfo: C7 nicht ausgewählt bzw. Summen fehlerhaft</v>
      </c>
      <c r="G15" s="67"/>
      <c r="H15" s="45"/>
      <c r="J15" s="52" t="s">
        <v>27</v>
      </c>
      <c r="K15" s="53">
        <v>0</v>
      </c>
      <c r="N15" s="39">
        <v>48457</v>
      </c>
    </row>
    <row r="16" spans="1:19" ht="31.5" customHeight="1" thickBot="1" x14ac:dyDescent="0.3">
      <c r="B16" s="14"/>
      <c r="C16" s="30"/>
      <c r="D16" s="1"/>
      <c r="E16" s="43">
        <f t="shared" si="0"/>
        <v>0</v>
      </c>
      <c r="F16" s="55" t="str">
        <f t="shared" si="1"/>
        <v>Sachbearbeiterinfo: C7 nicht ausgewählt bzw. Summen fehlerhaft</v>
      </c>
      <c r="G16" s="67"/>
      <c r="H16" s="45"/>
    </row>
    <row r="17" spans="1:19" ht="31.5" customHeight="1" thickBot="1" x14ac:dyDescent="0.3">
      <c r="B17" s="15"/>
      <c r="C17" s="31"/>
      <c r="D17" s="35"/>
      <c r="E17" s="43">
        <f t="shared" si="0"/>
        <v>0</v>
      </c>
      <c r="F17" s="56" t="str">
        <f t="shared" si="1"/>
        <v>Sachbearbeiterinfo: C7 nicht ausgewählt bzw. Summen fehlerhaft</v>
      </c>
      <c r="G17" s="68"/>
      <c r="H17" s="46"/>
    </row>
    <row r="18" spans="1:19" ht="15.75" thickBot="1" x14ac:dyDescent="0.3">
      <c r="G18" s="34"/>
    </row>
    <row r="19" spans="1:19" s="1" customFormat="1" ht="33.75" customHeight="1" thickTop="1" thickBot="1" x14ac:dyDescent="0.35">
      <c r="B19" s="58" t="s">
        <v>22</v>
      </c>
      <c r="C19" s="59"/>
      <c r="D19" s="59"/>
      <c r="F19" s="71" t="s">
        <v>39</v>
      </c>
      <c r="G19" s="72"/>
      <c r="H19" s="57">
        <f>VLOOKUP(C7,J10:K15,2,FALSE)</f>
        <v>0</v>
      </c>
      <c r="I19" s="19"/>
      <c r="K19" s="19"/>
      <c r="L19" s="19"/>
      <c r="N19" s="19"/>
      <c r="O19" s="19"/>
    </row>
    <row r="20" spans="1:19" s="1" customFormat="1" ht="18" thickBot="1" x14ac:dyDescent="0.35">
      <c r="B20" s="60" t="s">
        <v>29</v>
      </c>
      <c r="C20" s="59"/>
      <c r="D20" s="59"/>
      <c r="F20" s="73" t="s">
        <v>31</v>
      </c>
      <c r="G20" s="74"/>
      <c r="H20" s="64">
        <f>SUM(G10:G17)</f>
        <v>0</v>
      </c>
      <c r="I20" s="19"/>
      <c r="K20" s="19"/>
      <c r="L20" s="19"/>
      <c r="N20" s="19"/>
      <c r="O20" s="19"/>
    </row>
    <row r="21" spans="1:19" s="18" customFormat="1" ht="30.75" customHeight="1" x14ac:dyDescent="0.3">
      <c r="A21" s="16"/>
      <c r="D21" s="17"/>
      <c r="E21" s="17"/>
      <c r="G21" s="1"/>
      <c r="H21" s="63" t="str">
        <f>IF(OR(H20&gt;H19,H19=0),"Bitte Eingaben kontrollieren!","")</f>
        <v>Bitte Eingaben kontrollieren!</v>
      </c>
      <c r="I21" s="21"/>
      <c r="K21" s="21"/>
      <c r="L21" s="22"/>
      <c r="M21" s="22"/>
      <c r="N21" s="22"/>
      <c r="O21" s="22"/>
      <c r="P21" s="16"/>
      <c r="Q21" s="16"/>
      <c r="R21" s="16"/>
      <c r="S21" s="16"/>
    </row>
    <row r="22" spans="1:19" s="1" customFormat="1" ht="15.75" customHeight="1" x14ac:dyDescent="0.25">
      <c r="I22" s="19"/>
      <c r="J22" s="19"/>
      <c r="K22" s="19"/>
      <c r="L22" s="19"/>
      <c r="M22" s="19"/>
      <c r="N22" s="19"/>
      <c r="O22" s="19"/>
    </row>
    <row r="23" spans="1:19" s="1" customFormat="1" ht="15.75" x14ac:dyDescent="0.25">
      <c r="C23" s="32"/>
      <c r="D23" s="33"/>
      <c r="I23" s="19"/>
      <c r="J23" s="19"/>
      <c r="K23" s="19"/>
      <c r="L23" s="19"/>
      <c r="M23" s="19"/>
      <c r="N23" s="19"/>
      <c r="O23" s="19"/>
    </row>
    <row r="24" spans="1:19" s="1" customFormat="1" x14ac:dyDescent="0.25">
      <c r="I24" s="19"/>
      <c r="J24" s="19"/>
      <c r="K24" s="19"/>
      <c r="L24" s="19"/>
      <c r="M24" s="19"/>
      <c r="N24" s="19"/>
      <c r="O24" s="19"/>
    </row>
    <row r="25" spans="1:19" s="1" customFormat="1" x14ac:dyDescent="0.25">
      <c r="B25" s="1" t="s">
        <v>24</v>
      </c>
      <c r="I25" s="19"/>
      <c r="J25" s="19"/>
      <c r="K25" s="19"/>
      <c r="L25" s="19"/>
      <c r="M25" s="19"/>
      <c r="N25" s="19"/>
      <c r="O25" s="19"/>
    </row>
    <row r="26" spans="1:19" s="1" customFormat="1" x14ac:dyDescent="0.25">
      <c r="B26" s="1" t="s">
        <v>36</v>
      </c>
      <c r="I26" s="19"/>
      <c r="J26" s="19"/>
      <c r="K26" s="19"/>
      <c r="L26" s="19"/>
      <c r="M26" s="19"/>
      <c r="N26" s="19"/>
      <c r="O26" s="19"/>
    </row>
    <row r="27" spans="1:19" s="1" customFormat="1" x14ac:dyDescent="0.25">
      <c r="B27" s="1" t="s">
        <v>37</v>
      </c>
      <c r="I27" s="19"/>
      <c r="J27" s="19"/>
      <c r="K27" s="19"/>
      <c r="L27" s="19"/>
      <c r="M27" s="19"/>
      <c r="N27" s="19"/>
      <c r="O27" s="19"/>
    </row>
    <row r="28" spans="1:19" s="1" customFormat="1" x14ac:dyDescent="0.25">
      <c r="B28" s="1" t="s">
        <v>32</v>
      </c>
      <c r="I28" s="19"/>
      <c r="J28" s="19"/>
      <c r="K28" s="19"/>
      <c r="L28" s="19"/>
      <c r="M28" s="19"/>
      <c r="N28" s="19"/>
      <c r="O28" s="19"/>
    </row>
    <row r="29" spans="1:19" s="1" customFormat="1" x14ac:dyDescent="0.25">
      <c r="B29" s="1" t="s">
        <v>38</v>
      </c>
      <c r="I29" s="19"/>
      <c r="J29" s="19"/>
      <c r="K29" s="19"/>
      <c r="L29" s="19"/>
      <c r="M29" s="19"/>
      <c r="N29" s="19"/>
      <c r="O29" s="19"/>
    </row>
    <row r="30" spans="1:19" s="1" customFormat="1" x14ac:dyDescent="0.25">
      <c r="B30" s="1" t="s">
        <v>33</v>
      </c>
      <c r="I30" s="19"/>
      <c r="J30" s="19"/>
      <c r="K30" s="19"/>
      <c r="L30" s="19"/>
      <c r="M30" s="19"/>
      <c r="N30" s="19"/>
      <c r="O30" s="19"/>
    </row>
    <row r="31" spans="1:19" x14ac:dyDescent="0.25">
      <c r="B31" s="1" t="s">
        <v>34</v>
      </c>
    </row>
    <row r="32" spans="1:19" x14ac:dyDescent="0.25">
      <c r="B32" s="65" t="s">
        <v>35</v>
      </c>
    </row>
  </sheetData>
  <sheetProtection sheet="1" formatColumns="0"/>
  <dataConsolidate/>
  <mergeCells count="6">
    <mergeCell ref="J8:K8"/>
    <mergeCell ref="F19:G19"/>
    <mergeCell ref="F20:G20"/>
    <mergeCell ref="C4:E4"/>
    <mergeCell ref="C6:D6"/>
    <mergeCell ref="C5:D5"/>
  </mergeCells>
  <phoneticPr fontId="0" type="noConversion"/>
  <dataValidations xWindow="234" yWindow="827" count="4">
    <dataValidation type="list" allowBlank="1" showInputMessage="1" showErrorMessage="1" promptTitle="VERPFLICHTENDE EINGABE" prompt="Bitte geben Sie Ihre Klassenanzahl ein !" sqref="C7" xr:uid="{871F8906-793D-41C7-A2BA-2E788EFB6165}">
      <formula1>$J$10:$J$15</formula1>
    </dataValidation>
    <dataValidation type="list" allowBlank="1" showInputMessage="1" showErrorMessage="1" sqref="H11:H17" xr:uid="{00000000-0002-0000-0000-000001000000}">
      <formula1>#REF!</formula1>
    </dataValidation>
    <dataValidation type="list" allowBlank="1" showInputMessage="1" showErrorMessage="1" promptTitle="Eingabeinformation" prompt="Bitte Einstufung aus der Liste auswählen!_x000a_" sqref="C10:C17" xr:uid="{4DE2DFA9-6949-44A9-9236-1F22E455F58A}">
      <formula1>$M$10:$M$113</formula1>
    </dataValidation>
    <dataValidation type="list" allowBlank="1" showInputMessage="1" showErrorMessage="1" sqref="H10" xr:uid="{68B3329C-9E39-447A-B2CF-09141F1A9ADF}">
      <formula1>$N$9:$N$15</formula1>
    </dataValidation>
  </dataValidations>
  <pageMargins left="0.51" right="0.17" top="0.53" bottom="0.28999999999999998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4 H m 1 X C E J N 0 u m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o C s b m Z n o G N P k z Q x j c z D 6 H A C O h e k C y S o I 1 z a U 5 J a V G q X U q q r m O I j T 6 M a 6 M P 9 Y M d A F B L A w Q U A A I A C A D g e b V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4 H m 1 X C i K R 7 g O A A A A E Q A A A B M A H A B G b 3 J t d W x h c y 9 T Z W N 0 a W 9 u M S 5 t I K I Y A C i g F A A A A A A A A A A A A A A A A A A A A A A A A A A A A C t O T S 7 J z M 9 T C I b Q h t Y A U E s B A i 0 A F A A C A A g A 4 H m 1 X C E J N 0 u m A A A A 9 g A A A B I A A A A A A A A A A A A A A A A A A A A A A E N v b m Z p Z y 9 Q Y W N r Y W d l L n h t b F B L A Q I t A B Q A A g A I A O B 5 t V w P y u m r p A A A A O k A A A A T A A A A A A A A A A A A A A A A A P I A A A B b Q 2 9 u d G V u d F 9 U e X B l c 1 0 u e G 1 s U E s B A i 0 A F A A C A A g A 4 H m 1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I s B O m 6 r H n 5 B m 8 C + 7 x K d d U U A A A A A A g A A A A A A A 2 Y A A M A A A A A Q A A A A Q a 6 n 4 B 2 p m L x P L o w d 8 3 F 9 I w A A A A A E g A A A o A A A A B A A A A A 6 3 k I v f H 0 S 4 C o W F C 6 c q g K R U A A A A J i c M 8 L Y m y L 3 z e a Z F N 9 W 0 k 7 g F U T A 6 u U g 8 U q 6 e d n D E Q s U 6 D H A 2 B D o t H y D S Q l t o a U k T u n + a f + c 0 1 D K Z X g 6 5 t j h o j r t x N U w 7 O Z L H 3 1 C p 2 5 9 z e 1 S F A A A A O F Q v n V I Q Q l 9 M I y 3 P u s 0 M Y F + x E 1 I < / D a t a M a s h u p > 
</file>

<file path=customXml/itemProps1.xml><?xml version="1.0" encoding="utf-8"?>
<ds:datastoreItem xmlns:ds="http://schemas.openxmlformats.org/officeDocument/2006/customXml" ds:itemID="{5FA22A9A-DFBD-4436-A07E-A420C0E70A1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RGL</dc:creator>
  <cp:lastModifiedBy>Resch, Gisela</cp:lastModifiedBy>
  <cp:lastPrinted>2026-06-23T11:23:09Z</cp:lastPrinted>
  <dcterms:created xsi:type="dcterms:W3CDTF">2014-03-28T12:40:36Z</dcterms:created>
  <dcterms:modified xsi:type="dcterms:W3CDTF">2026-06-23T11:23:34Z</dcterms:modified>
</cp:coreProperties>
</file>