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DieseArbeitsmappe" defaultThemeVersion="124226"/>
  <mc:AlternateContent xmlns:mc="http://schemas.openxmlformats.org/markup-compatibility/2006">
    <mc:Choice Requires="x15">
      <x15ac:absPath xmlns:x15ac="http://schemas.microsoft.com/office/spreadsheetml/2010/11/ac" url="I:\Prüfungsgebühren\Prüfungsgebühren 2021 - dato\Neu ab Herbst 2026\"/>
    </mc:Choice>
  </mc:AlternateContent>
  <xr:revisionPtr revIDLastSave="0" documentId="13_ncr:1_{852E7DFB-B79D-4C48-87F7-882DAD684466}" xr6:coauthVersionLast="47" xr6:coauthVersionMax="47" xr10:uidLastSave="{00000000-0000-0000-0000-000000000000}"/>
  <bookViews>
    <workbookView xWindow="32280" yWindow="2700" windowWidth="21600" windowHeight="11235" xr2:uid="{00000000-000D-0000-FFFF-FFFF00000000}"/>
  </bookViews>
  <sheets>
    <sheet name="Übersicht" sheetId="7" r:id="rId1"/>
    <sheet name="AHS neu" sheetId="1" r:id="rId2"/>
    <sheet name="BMHS neu" sheetId="2" r:id="rId3"/>
    <sheet name="AHS alt" sheetId="8" r:id="rId4"/>
    <sheet name="BMHS alt" sheetId="9" r:id="rId5"/>
    <sheet name="BAfEP alt" sheetId="10" r:id="rId6"/>
    <sheet name="Honorare" sheetId="11" r:id="rId7"/>
  </sheets>
  <definedNames>
    <definedName name="_xlnm.Print_Area" localSheetId="3">'AHS alt'!$A$4:$G$79</definedName>
    <definedName name="_xlnm.Print_Area" localSheetId="1">'AHS neu'!$A$4:$G$79</definedName>
    <definedName name="_xlnm.Print_Area" localSheetId="5">'BAfEP alt'!$A$4:$G$65</definedName>
    <definedName name="_xlnm.Print_Area" localSheetId="4">'BMHS alt'!$A$4:$G$120</definedName>
    <definedName name="_xlnm.Print_Area" localSheetId="2">'BMHS neu'!$A$4:$G$136</definedName>
    <definedName name="_xlnm.Print_Area" localSheetId="6">Honorare!$A$4:$G$15</definedName>
    <definedName name="_xlnm.Print_Titles" localSheetId="3">'AHS alt'!$1:$3</definedName>
    <definedName name="_xlnm.Print_Titles" localSheetId="1">'AHS neu'!$1:$3</definedName>
    <definedName name="_xlnm.Print_Titles" localSheetId="5">'BAfEP alt'!$1:$3</definedName>
    <definedName name="_xlnm.Print_Titles" localSheetId="4">'BMHS alt'!$1:$3</definedName>
    <definedName name="_xlnm.Print_Titles" localSheetId="2">'BMHS neu'!$1:$3</definedName>
    <definedName name="_xlnm.Print_Titles" localSheetId="6">Honorare!$1:$3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9" i="2" l="1"/>
  <c r="I129" i="2"/>
  <c r="J129" i="2"/>
  <c r="H130" i="2"/>
  <c r="I130" i="2"/>
  <c r="J130" i="2"/>
  <c r="H131" i="2"/>
  <c r="I131" i="2"/>
  <c r="J131" i="2"/>
  <c r="I128" i="2"/>
  <c r="J128" i="2"/>
  <c r="H123" i="2"/>
  <c r="I123" i="2"/>
  <c r="J123" i="2"/>
  <c r="H124" i="2"/>
  <c r="I124" i="2"/>
  <c r="J124" i="2"/>
  <c r="H125" i="2"/>
  <c r="I125" i="2"/>
  <c r="J125" i="2"/>
  <c r="I122" i="2"/>
  <c r="J122" i="2"/>
  <c r="H118" i="2"/>
  <c r="I118" i="2"/>
  <c r="J118" i="2"/>
  <c r="H119" i="2"/>
  <c r="I119" i="2"/>
  <c r="J119" i="2"/>
  <c r="I117" i="2"/>
  <c r="J117" i="2"/>
  <c r="H112" i="2"/>
  <c r="I112" i="2"/>
  <c r="J112" i="2"/>
  <c r="H113" i="2"/>
  <c r="I113" i="2"/>
  <c r="J113" i="2"/>
  <c r="I111" i="2"/>
  <c r="J111" i="2"/>
  <c r="H106" i="2"/>
  <c r="I106" i="2"/>
  <c r="J106" i="2"/>
  <c r="H107" i="2"/>
  <c r="I107" i="2"/>
  <c r="J107" i="2"/>
  <c r="H108" i="2"/>
  <c r="I108" i="2"/>
  <c r="J108" i="2"/>
  <c r="I105" i="2"/>
  <c r="J105" i="2"/>
  <c r="H96" i="2"/>
  <c r="I96" i="2"/>
  <c r="J96" i="2"/>
  <c r="H97" i="2"/>
  <c r="I97" i="2"/>
  <c r="J97" i="2"/>
  <c r="H98" i="2"/>
  <c r="I98" i="2"/>
  <c r="J98" i="2"/>
  <c r="H99" i="2"/>
  <c r="I99" i="2"/>
  <c r="J99" i="2"/>
  <c r="H100" i="2"/>
  <c r="I100" i="2"/>
  <c r="J100" i="2"/>
  <c r="H101" i="2"/>
  <c r="I101" i="2"/>
  <c r="J101" i="2"/>
  <c r="I95" i="2"/>
  <c r="J95" i="2"/>
  <c r="H89" i="2"/>
  <c r="I89" i="2"/>
  <c r="J89" i="2"/>
  <c r="H90" i="2"/>
  <c r="I90" i="2"/>
  <c r="J90" i="2"/>
  <c r="H91" i="2"/>
  <c r="I91" i="2"/>
  <c r="J91" i="2"/>
  <c r="H92" i="2"/>
  <c r="I92" i="2"/>
  <c r="J92" i="2"/>
  <c r="H93" i="2"/>
  <c r="I93" i="2"/>
  <c r="J93" i="2"/>
  <c r="I88" i="2"/>
  <c r="J88" i="2"/>
  <c r="H61" i="10"/>
  <c r="I61" i="10"/>
  <c r="J61" i="10"/>
  <c r="H62" i="10"/>
  <c r="I62" i="10"/>
  <c r="J62" i="10"/>
  <c r="H63" i="10"/>
  <c r="I63" i="10"/>
  <c r="J63" i="10"/>
  <c r="I60" i="10"/>
  <c r="J60" i="10"/>
  <c r="H52" i="10"/>
  <c r="I52" i="10"/>
  <c r="J52" i="10"/>
  <c r="H53" i="10"/>
  <c r="I53" i="10"/>
  <c r="J53" i="10"/>
  <c r="H54" i="10"/>
  <c r="I54" i="10"/>
  <c r="J54" i="10"/>
  <c r="I51" i="10"/>
  <c r="J51" i="10"/>
  <c r="H45" i="10"/>
  <c r="I45" i="10"/>
  <c r="J45" i="10"/>
  <c r="H46" i="10"/>
  <c r="I46" i="10"/>
  <c r="J46" i="10"/>
  <c r="H47" i="10"/>
  <c r="I47" i="10"/>
  <c r="J47" i="10"/>
  <c r="H48" i="10"/>
  <c r="I48" i="10"/>
  <c r="J48" i="10"/>
  <c r="I44" i="10"/>
  <c r="J44" i="10"/>
  <c r="H41" i="10"/>
  <c r="I41" i="10"/>
  <c r="J41" i="10"/>
  <c r="I40" i="10"/>
  <c r="J40" i="10"/>
  <c r="H33" i="10"/>
  <c r="I33" i="10"/>
  <c r="J33" i="10"/>
  <c r="H34" i="10"/>
  <c r="I34" i="10"/>
  <c r="J34" i="10"/>
  <c r="H35" i="10"/>
  <c r="I35" i="10"/>
  <c r="J35" i="10"/>
  <c r="H36" i="10"/>
  <c r="I36" i="10"/>
  <c r="J36" i="10"/>
  <c r="H37" i="10"/>
  <c r="I37" i="10"/>
  <c r="J37" i="10"/>
  <c r="I32" i="10"/>
  <c r="J32" i="10"/>
  <c r="H25" i="10"/>
  <c r="I25" i="10"/>
  <c r="J25" i="10"/>
  <c r="H26" i="10"/>
  <c r="I26" i="10"/>
  <c r="J26" i="10"/>
  <c r="I24" i="10"/>
  <c r="J24" i="10"/>
  <c r="H20" i="10"/>
  <c r="I20" i="10"/>
  <c r="J20" i="10"/>
  <c r="I19" i="10"/>
  <c r="J19" i="10"/>
  <c r="H16" i="10"/>
  <c r="I16" i="10"/>
  <c r="J16" i="10"/>
  <c r="J15" i="10"/>
  <c r="I15" i="10"/>
  <c r="H8" i="10"/>
  <c r="I8" i="10"/>
  <c r="J8" i="10"/>
  <c r="H9" i="10"/>
  <c r="I9" i="10"/>
  <c r="J9" i="10"/>
  <c r="H10" i="10"/>
  <c r="I10" i="10"/>
  <c r="J10" i="10"/>
  <c r="H11" i="10"/>
  <c r="I11" i="10"/>
  <c r="J11" i="10"/>
  <c r="H12" i="10"/>
  <c r="I12" i="10"/>
  <c r="J12" i="10"/>
  <c r="I7" i="10"/>
  <c r="J7" i="10"/>
  <c r="H118" i="9"/>
  <c r="I118" i="9"/>
  <c r="J118" i="9"/>
  <c r="I117" i="9"/>
  <c r="J117" i="9"/>
  <c r="H109" i="9"/>
  <c r="I109" i="9"/>
  <c r="J109" i="9"/>
  <c r="H110" i="9"/>
  <c r="I110" i="9"/>
  <c r="J110" i="9"/>
  <c r="H111" i="9"/>
  <c r="I111" i="9"/>
  <c r="J111" i="9"/>
  <c r="I108" i="9"/>
  <c r="J108" i="9"/>
  <c r="H103" i="9"/>
  <c r="I103" i="9"/>
  <c r="J103" i="9"/>
  <c r="H104" i="9"/>
  <c r="I104" i="9"/>
  <c r="J104" i="9"/>
  <c r="H105" i="9"/>
  <c r="I105" i="9"/>
  <c r="J105" i="9"/>
  <c r="J102" i="9"/>
  <c r="I102" i="9"/>
  <c r="H92" i="9"/>
  <c r="I92" i="9"/>
  <c r="J92" i="9"/>
  <c r="H93" i="9"/>
  <c r="I93" i="9"/>
  <c r="J93" i="9"/>
  <c r="H94" i="9"/>
  <c r="I94" i="9"/>
  <c r="J94" i="9"/>
  <c r="H96" i="9"/>
  <c r="I96" i="9"/>
  <c r="J96" i="9"/>
  <c r="H97" i="9"/>
  <c r="I97" i="9"/>
  <c r="J97" i="9"/>
  <c r="H98" i="9"/>
  <c r="I98" i="9"/>
  <c r="J98" i="9"/>
  <c r="I91" i="9"/>
  <c r="J91" i="9"/>
  <c r="H78" i="9"/>
  <c r="I78" i="9"/>
  <c r="J78" i="9"/>
  <c r="H79" i="9"/>
  <c r="I79" i="9"/>
  <c r="J79" i="9"/>
  <c r="H80" i="9"/>
  <c r="I80" i="9"/>
  <c r="J80" i="9"/>
  <c r="H81" i="9"/>
  <c r="I81" i="9"/>
  <c r="J81" i="9"/>
  <c r="H83" i="9"/>
  <c r="I83" i="9"/>
  <c r="J83" i="9"/>
  <c r="H84" i="9"/>
  <c r="I84" i="9"/>
  <c r="J84" i="9"/>
  <c r="H85" i="9"/>
  <c r="I85" i="9"/>
  <c r="J85" i="9"/>
  <c r="I77" i="9"/>
  <c r="J77" i="9"/>
  <c r="H72" i="9"/>
  <c r="I72" i="9"/>
  <c r="J72" i="9"/>
  <c r="H73" i="9"/>
  <c r="I73" i="9"/>
  <c r="J73" i="9"/>
  <c r="H74" i="9"/>
  <c r="I74" i="9"/>
  <c r="J74" i="9"/>
  <c r="I71" i="9"/>
  <c r="J71" i="9"/>
  <c r="H67" i="9"/>
  <c r="I67" i="9"/>
  <c r="J67" i="9"/>
  <c r="H68" i="9"/>
  <c r="I68" i="9"/>
  <c r="J68" i="9"/>
  <c r="I66" i="9"/>
  <c r="J66" i="9"/>
  <c r="H61" i="9"/>
  <c r="I61" i="9"/>
  <c r="J61" i="9"/>
  <c r="H62" i="9"/>
  <c r="I62" i="9"/>
  <c r="J62" i="9"/>
  <c r="H63" i="9"/>
  <c r="I63" i="9"/>
  <c r="J63" i="9"/>
  <c r="I60" i="9"/>
  <c r="J60" i="9"/>
  <c r="H53" i="9"/>
  <c r="I53" i="9"/>
  <c r="J53" i="9"/>
  <c r="H54" i="9"/>
  <c r="I54" i="9"/>
  <c r="J54" i="9"/>
  <c r="H55" i="9"/>
  <c r="I55" i="9"/>
  <c r="J55" i="9"/>
  <c r="H56" i="9"/>
  <c r="I56" i="9"/>
  <c r="J56" i="9"/>
  <c r="H57" i="9"/>
  <c r="I57" i="9"/>
  <c r="J57" i="9"/>
  <c r="I52" i="9"/>
  <c r="J52" i="9"/>
  <c r="H46" i="9"/>
  <c r="I46" i="9"/>
  <c r="J46" i="9"/>
  <c r="H47" i="9"/>
  <c r="I47" i="9"/>
  <c r="J47" i="9"/>
  <c r="H48" i="9"/>
  <c r="I48" i="9"/>
  <c r="J48" i="9"/>
  <c r="J45" i="9"/>
  <c r="I45" i="9"/>
  <c r="J41" i="9"/>
  <c r="J42" i="9"/>
  <c r="J43" i="9"/>
  <c r="J40" i="9"/>
  <c r="I41" i="9"/>
  <c r="I42" i="9"/>
  <c r="I43" i="9"/>
  <c r="I40" i="9"/>
  <c r="J34" i="9"/>
  <c r="I34" i="9"/>
  <c r="J33" i="9"/>
  <c r="I33" i="9"/>
  <c r="H29" i="9"/>
  <c r="I29" i="9"/>
  <c r="J29" i="9"/>
  <c r="J28" i="9"/>
  <c r="I28" i="9"/>
  <c r="J21" i="9"/>
  <c r="J22" i="9"/>
  <c r="J23" i="9"/>
  <c r="J24" i="9"/>
  <c r="J25" i="9"/>
  <c r="J20" i="9"/>
  <c r="I21" i="9"/>
  <c r="I22" i="9"/>
  <c r="I23" i="9"/>
  <c r="I24" i="9"/>
  <c r="I25" i="9"/>
  <c r="I20" i="9"/>
  <c r="I13" i="9"/>
  <c r="I14" i="9"/>
  <c r="I15" i="9"/>
  <c r="I16" i="9"/>
  <c r="J13" i="9"/>
  <c r="J14" i="9"/>
  <c r="J15" i="9"/>
  <c r="J16" i="9"/>
  <c r="J8" i="9"/>
  <c r="J9" i="9"/>
  <c r="J10" i="9"/>
  <c r="J11" i="9"/>
  <c r="J7" i="9"/>
  <c r="H8" i="9"/>
  <c r="I8" i="9"/>
  <c r="H9" i="9"/>
  <c r="I9" i="9"/>
  <c r="H10" i="9"/>
  <c r="I10" i="9"/>
  <c r="H11" i="9"/>
  <c r="I11" i="9"/>
  <c r="I7" i="9"/>
  <c r="J75" i="8"/>
  <c r="J76" i="8"/>
  <c r="J77" i="8"/>
  <c r="J74" i="8"/>
  <c r="I75" i="8"/>
  <c r="I76" i="8"/>
  <c r="I77" i="8"/>
  <c r="I74" i="8"/>
  <c r="J71" i="8"/>
  <c r="J70" i="8"/>
  <c r="I71" i="8"/>
  <c r="I70" i="8"/>
  <c r="J60" i="8"/>
  <c r="J61" i="8"/>
  <c r="J59" i="8"/>
  <c r="I60" i="8"/>
  <c r="I61" i="8"/>
  <c r="I59" i="8"/>
  <c r="J54" i="8"/>
  <c r="J55" i="8"/>
  <c r="J56" i="8"/>
  <c r="J53" i="8"/>
  <c r="I54" i="8"/>
  <c r="I55" i="8"/>
  <c r="I56" i="8"/>
  <c r="I53" i="8"/>
  <c r="J48" i="8"/>
  <c r="J49" i="8"/>
  <c r="J50" i="8"/>
  <c r="J47" i="8"/>
  <c r="I48" i="8"/>
  <c r="I49" i="8"/>
  <c r="I50" i="8"/>
  <c r="I47" i="8"/>
  <c r="J42" i="8"/>
  <c r="J43" i="8"/>
  <c r="J44" i="8"/>
  <c r="J41" i="8"/>
  <c r="I42" i="8"/>
  <c r="I43" i="8"/>
  <c r="I44" i="8"/>
  <c r="I41" i="8"/>
  <c r="J32" i="8"/>
  <c r="J33" i="8"/>
  <c r="J34" i="8"/>
  <c r="J35" i="8"/>
  <c r="J36" i="8"/>
  <c r="J37" i="8"/>
  <c r="J38" i="8"/>
  <c r="J31" i="8"/>
  <c r="I32" i="8"/>
  <c r="I33" i="8"/>
  <c r="I34" i="8"/>
  <c r="I35" i="8"/>
  <c r="I36" i="8"/>
  <c r="I37" i="8"/>
  <c r="I38" i="8"/>
  <c r="I31" i="8"/>
  <c r="J20" i="8"/>
  <c r="J21" i="8"/>
  <c r="J22" i="8"/>
  <c r="J23" i="8"/>
  <c r="J24" i="8"/>
  <c r="J25" i="8"/>
  <c r="J19" i="8"/>
  <c r="I20" i="8"/>
  <c r="I21" i="8"/>
  <c r="I22" i="8"/>
  <c r="I23" i="8"/>
  <c r="I24" i="8"/>
  <c r="I25" i="8"/>
  <c r="I19" i="8"/>
  <c r="J8" i="8"/>
  <c r="J9" i="8"/>
  <c r="J10" i="8"/>
  <c r="J11" i="8"/>
  <c r="J12" i="8"/>
  <c r="J13" i="8"/>
  <c r="J14" i="8"/>
  <c r="J15" i="8"/>
  <c r="J16" i="8"/>
  <c r="J7" i="8"/>
  <c r="I8" i="8"/>
  <c r="I9" i="8"/>
  <c r="I10" i="8"/>
  <c r="I11" i="8"/>
  <c r="I12" i="8"/>
  <c r="I13" i="8"/>
  <c r="I14" i="8"/>
  <c r="I15" i="8"/>
  <c r="I16" i="8"/>
  <c r="I7" i="8"/>
  <c r="J75" i="1"/>
  <c r="J76" i="1"/>
  <c r="J77" i="1"/>
  <c r="J74" i="1"/>
  <c r="J64" i="1"/>
  <c r="J65" i="1"/>
  <c r="J63" i="1"/>
  <c r="J76" i="2"/>
  <c r="J77" i="2"/>
  <c r="J78" i="2"/>
  <c r="J79" i="2"/>
  <c r="J80" i="2"/>
  <c r="J81" i="2"/>
  <c r="J82" i="2"/>
  <c r="J72" i="2"/>
  <c r="J73" i="2"/>
  <c r="J74" i="2"/>
  <c r="J71" i="2"/>
  <c r="J70" i="2"/>
  <c r="J58" i="2"/>
  <c r="J59" i="2"/>
  <c r="J60" i="2"/>
  <c r="J61" i="2"/>
  <c r="J64" i="2"/>
  <c r="J65" i="2"/>
  <c r="J66" i="2"/>
  <c r="J67" i="2"/>
  <c r="J57" i="2"/>
  <c r="I58" i="2"/>
  <c r="I59" i="2"/>
  <c r="I60" i="2"/>
  <c r="I61" i="2"/>
  <c r="I64" i="2"/>
  <c r="I65" i="2"/>
  <c r="I66" i="2"/>
  <c r="I67" i="2"/>
  <c r="I57" i="2"/>
  <c r="I45" i="2"/>
  <c r="I46" i="2"/>
  <c r="I47" i="2"/>
  <c r="I48" i="2"/>
  <c r="I49" i="2"/>
  <c r="I50" i="2"/>
  <c r="I51" i="2"/>
  <c r="I52" i="2"/>
  <c r="I53" i="2"/>
  <c r="J45" i="2"/>
  <c r="J46" i="2"/>
  <c r="J47" i="2"/>
  <c r="J48" i="2"/>
  <c r="J49" i="2"/>
  <c r="J50" i="2"/>
  <c r="J51" i="2"/>
  <c r="J52" i="2"/>
  <c r="J53" i="2"/>
  <c r="I37" i="2"/>
  <c r="I38" i="2"/>
  <c r="I39" i="2"/>
  <c r="I40" i="2"/>
  <c r="I41" i="2"/>
  <c r="I42" i="2"/>
  <c r="I43" i="2"/>
  <c r="I36" i="2"/>
  <c r="J37" i="2"/>
  <c r="J38" i="2"/>
  <c r="J39" i="2"/>
  <c r="J40" i="2"/>
  <c r="J41" i="2"/>
  <c r="J42" i="2"/>
  <c r="J43" i="2"/>
  <c r="J36" i="2"/>
  <c r="J28" i="2"/>
  <c r="J29" i="2"/>
  <c r="J30" i="2"/>
  <c r="J31" i="2"/>
  <c r="J27" i="2"/>
  <c r="I28" i="2"/>
  <c r="I29" i="2"/>
  <c r="I30" i="2"/>
  <c r="I31" i="2"/>
  <c r="I27" i="2"/>
  <c r="I21" i="2"/>
  <c r="I22" i="2"/>
  <c r="I23" i="2"/>
  <c r="I16" i="2"/>
  <c r="I17" i="2"/>
  <c r="I18" i="2"/>
  <c r="I19" i="2"/>
  <c r="I20" i="2"/>
  <c r="I15" i="2"/>
  <c r="I12" i="2"/>
  <c r="I13" i="2"/>
  <c r="I9" i="2"/>
  <c r="I10" i="2"/>
  <c r="I11" i="2"/>
  <c r="I8" i="2"/>
  <c r="I7" i="2"/>
  <c r="I21" i="1"/>
  <c r="I22" i="1"/>
  <c r="I23" i="1"/>
  <c r="I24" i="1"/>
  <c r="I20" i="1"/>
  <c r="I15" i="1"/>
  <c r="I16" i="1"/>
  <c r="I17" i="1"/>
  <c r="I14" i="1"/>
  <c r="I11" i="1"/>
  <c r="I12" i="1"/>
  <c r="I13" i="1"/>
  <c r="H10" i="1"/>
  <c r="I10" i="1"/>
  <c r="H11" i="1"/>
  <c r="H8" i="1"/>
  <c r="I8" i="1"/>
  <c r="H9" i="1"/>
  <c r="I9" i="1"/>
  <c r="I7" i="1"/>
  <c r="H13" i="11"/>
  <c r="I13" i="11"/>
  <c r="H14" i="11"/>
  <c r="I14" i="11"/>
  <c r="I12" i="11"/>
  <c r="I9" i="11"/>
  <c r="I8" i="11"/>
  <c r="I7" i="11"/>
  <c r="J13" i="11"/>
  <c r="J14" i="11"/>
  <c r="J12" i="11"/>
  <c r="J8" i="11"/>
  <c r="J9" i="11"/>
  <c r="J7" i="11"/>
  <c r="J58" i="1"/>
  <c r="J59" i="1"/>
  <c r="J60" i="1"/>
  <c r="J57" i="1"/>
  <c r="J54" i="1"/>
  <c r="J53" i="1"/>
  <c r="J52" i="1"/>
  <c r="J51" i="1"/>
  <c r="J45" i="1"/>
  <c r="J46" i="1"/>
  <c r="J47" i="1"/>
  <c r="J48" i="1"/>
  <c r="J44" i="1"/>
  <c r="J30" i="1"/>
  <c r="J31" i="1"/>
  <c r="J32" i="1"/>
  <c r="J33" i="1"/>
  <c r="J34" i="1"/>
  <c r="J35" i="1"/>
  <c r="J36" i="1"/>
  <c r="J37" i="1"/>
  <c r="J38" i="1"/>
  <c r="J39" i="1"/>
  <c r="J40" i="1"/>
  <c r="J41" i="1"/>
  <c r="J29" i="1"/>
  <c r="J21" i="1"/>
  <c r="J22" i="1"/>
  <c r="J23" i="1"/>
  <c r="J24" i="1"/>
  <c r="J20" i="1"/>
  <c r="J10" i="1"/>
  <c r="J11" i="1"/>
  <c r="J12" i="1"/>
  <c r="J13" i="1"/>
  <c r="J14" i="1"/>
  <c r="J15" i="1"/>
  <c r="J16" i="1"/>
  <c r="J17" i="1"/>
  <c r="J8" i="1"/>
  <c r="J9" i="1"/>
  <c r="J7" i="1"/>
  <c r="J19" i="2"/>
  <c r="J20" i="2"/>
  <c r="J21" i="2"/>
  <c r="J22" i="2"/>
  <c r="J23" i="2"/>
  <c r="J16" i="2"/>
  <c r="J17" i="2"/>
  <c r="J18" i="2"/>
  <c r="J15" i="2"/>
  <c r="J13" i="2"/>
  <c r="J12" i="2"/>
  <c r="J11" i="2"/>
  <c r="J9" i="2"/>
  <c r="J10" i="2"/>
  <c r="J8" i="2"/>
  <c r="J7" i="2"/>
  <c r="H41" i="9" l="1"/>
  <c r="H42" i="9"/>
  <c r="H43" i="9"/>
  <c r="H45" i="9"/>
  <c r="H95" i="2"/>
  <c r="G76" i="2"/>
  <c r="H76" i="2"/>
  <c r="H58" i="2"/>
  <c r="H59" i="2"/>
  <c r="H60" i="2"/>
  <c r="H61" i="2"/>
  <c r="H64" i="2"/>
  <c r="H65" i="2"/>
  <c r="H66" i="2"/>
  <c r="H67" i="2"/>
  <c r="H37" i="2"/>
  <c r="H38" i="2"/>
  <c r="H39" i="2"/>
  <c r="H40" i="2"/>
  <c r="H41" i="2"/>
  <c r="H42" i="2"/>
  <c r="H43" i="2"/>
  <c r="H45" i="2"/>
  <c r="H46" i="2"/>
  <c r="H47" i="2"/>
  <c r="H48" i="2"/>
  <c r="H49" i="2"/>
  <c r="H50" i="2"/>
  <c r="H51" i="2"/>
  <c r="H52" i="2"/>
  <c r="H53" i="2"/>
  <c r="H28" i="2"/>
  <c r="H29" i="2"/>
  <c r="H30" i="2"/>
  <c r="H31" i="2"/>
  <c r="H75" i="1"/>
  <c r="H76" i="1"/>
  <c r="H77" i="1"/>
  <c r="H58" i="1"/>
  <c r="H59" i="1"/>
  <c r="H60" i="1"/>
  <c r="H52" i="1"/>
  <c r="H53" i="1"/>
  <c r="H54" i="1"/>
  <c r="H45" i="1"/>
  <c r="H46" i="1"/>
  <c r="H47" i="1"/>
  <c r="H48" i="1"/>
  <c r="H30" i="1"/>
  <c r="H31" i="1"/>
  <c r="H32" i="1"/>
  <c r="H33" i="1"/>
  <c r="H34" i="1"/>
  <c r="H35" i="1"/>
  <c r="H36" i="1"/>
  <c r="H37" i="1"/>
  <c r="H38" i="1"/>
  <c r="H39" i="1"/>
  <c r="H40" i="1"/>
  <c r="H41" i="1"/>
  <c r="H21" i="1"/>
  <c r="H22" i="1"/>
  <c r="H23" i="1"/>
  <c r="H24" i="1"/>
  <c r="H8" i="2"/>
  <c r="H75" i="8"/>
  <c r="H76" i="8"/>
  <c r="H77" i="8"/>
  <c r="H71" i="8"/>
  <c r="H60" i="8"/>
  <c r="H61" i="8"/>
  <c r="H54" i="8"/>
  <c r="H55" i="8"/>
  <c r="H56" i="8"/>
  <c r="H48" i="8"/>
  <c r="H49" i="8"/>
  <c r="H50" i="8"/>
  <c r="H42" i="8"/>
  <c r="H43" i="8"/>
  <c r="H44" i="8"/>
  <c r="H32" i="8"/>
  <c r="H33" i="8"/>
  <c r="H34" i="8"/>
  <c r="H35" i="8"/>
  <c r="H36" i="8"/>
  <c r="H37" i="8"/>
  <c r="H38" i="8"/>
  <c r="H20" i="8"/>
  <c r="H21" i="8"/>
  <c r="H22" i="8"/>
  <c r="H23" i="8"/>
  <c r="H24" i="8"/>
  <c r="H25" i="8"/>
  <c r="H8" i="8"/>
  <c r="H9" i="8"/>
  <c r="H10" i="8"/>
  <c r="H11" i="8"/>
  <c r="H12" i="8"/>
  <c r="H13" i="8"/>
  <c r="H14" i="8"/>
  <c r="H15" i="8"/>
  <c r="H16" i="8"/>
  <c r="H34" i="9"/>
  <c r="H21" i="9"/>
  <c r="H22" i="9"/>
  <c r="H23" i="9"/>
  <c r="H24" i="9"/>
  <c r="H25" i="9"/>
  <c r="H14" i="9"/>
  <c r="H15" i="9"/>
  <c r="H16" i="9"/>
  <c r="G13" i="11" l="1"/>
  <c r="G14" i="11"/>
  <c r="H12" i="11"/>
  <c r="G8" i="11"/>
  <c r="H8" i="11"/>
  <c r="G9" i="11"/>
  <c r="H9" i="11"/>
  <c r="H7" i="11"/>
  <c r="G61" i="10"/>
  <c r="G62" i="10"/>
  <c r="G63" i="10"/>
  <c r="H60" i="10"/>
  <c r="G52" i="10"/>
  <c r="G53" i="10"/>
  <c r="G54" i="10"/>
  <c r="H51" i="10"/>
  <c r="H44" i="10"/>
  <c r="G41" i="10"/>
  <c r="H40" i="10"/>
  <c r="G33" i="10"/>
  <c r="G34" i="10"/>
  <c r="G35" i="10"/>
  <c r="G36" i="10"/>
  <c r="G37" i="10"/>
  <c r="H32" i="10"/>
  <c r="G25" i="10"/>
  <c r="G26" i="10"/>
  <c r="H24" i="10"/>
  <c r="G20" i="10"/>
  <c r="H19" i="10"/>
  <c r="G16" i="10"/>
  <c r="H15" i="10"/>
  <c r="G8" i="10"/>
  <c r="G9" i="10"/>
  <c r="G10" i="10"/>
  <c r="G11" i="10"/>
  <c r="G12" i="10"/>
  <c r="H7" i="10"/>
  <c r="G118" i="9"/>
  <c r="H117" i="9"/>
  <c r="G109" i="9"/>
  <c r="G110" i="9"/>
  <c r="G111" i="9"/>
  <c r="H108" i="9"/>
  <c r="G103" i="9"/>
  <c r="G104" i="9"/>
  <c r="G105" i="9"/>
  <c r="H102" i="9"/>
  <c r="G97" i="9"/>
  <c r="G98" i="9"/>
  <c r="G92" i="9"/>
  <c r="G93" i="9"/>
  <c r="G94" i="9"/>
  <c r="H91" i="9"/>
  <c r="G78" i="9"/>
  <c r="G79" i="9"/>
  <c r="G80" i="9"/>
  <c r="G81" i="9"/>
  <c r="G83" i="9"/>
  <c r="G84" i="9"/>
  <c r="G85" i="9"/>
  <c r="H77" i="9"/>
  <c r="G72" i="9"/>
  <c r="G73" i="9"/>
  <c r="G74" i="9"/>
  <c r="H71" i="9"/>
  <c r="G67" i="9"/>
  <c r="G68" i="9"/>
  <c r="H66" i="9"/>
  <c r="G61" i="9"/>
  <c r="G62" i="9"/>
  <c r="G63" i="9"/>
  <c r="H60" i="9"/>
  <c r="G53" i="9"/>
  <c r="G54" i="9"/>
  <c r="G55" i="9"/>
  <c r="G56" i="9"/>
  <c r="G57" i="9"/>
  <c r="H52" i="9"/>
  <c r="G46" i="9"/>
  <c r="G47" i="9"/>
  <c r="G48" i="9"/>
  <c r="G41" i="9"/>
  <c r="G42" i="9"/>
  <c r="G43" i="9"/>
  <c r="H40" i="9"/>
  <c r="H33" i="9"/>
  <c r="G29" i="9"/>
  <c r="H28" i="9"/>
  <c r="G21" i="9"/>
  <c r="G22" i="9"/>
  <c r="G23" i="9"/>
  <c r="G24" i="9"/>
  <c r="G25" i="9"/>
  <c r="H20" i="9"/>
  <c r="G14" i="9"/>
  <c r="G15" i="9"/>
  <c r="G16" i="9"/>
  <c r="H13" i="9"/>
  <c r="G8" i="9"/>
  <c r="G9" i="9"/>
  <c r="G10" i="9"/>
  <c r="G11" i="9"/>
  <c r="H7" i="9"/>
  <c r="G75" i="8"/>
  <c r="G76" i="8"/>
  <c r="G77" i="8"/>
  <c r="H74" i="8"/>
  <c r="G71" i="8"/>
  <c r="H70" i="8"/>
  <c r="G60" i="8"/>
  <c r="G61" i="8"/>
  <c r="H59" i="8"/>
  <c r="G54" i="8"/>
  <c r="G55" i="8"/>
  <c r="G56" i="8"/>
  <c r="H53" i="8"/>
  <c r="G48" i="8"/>
  <c r="G49" i="8"/>
  <c r="G50" i="8"/>
  <c r="H47" i="8"/>
  <c r="G42" i="8"/>
  <c r="G43" i="8"/>
  <c r="G44" i="8"/>
  <c r="H41" i="8"/>
  <c r="G32" i="8"/>
  <c r="G33" i="8"/>
  <c r="G34" i="8"/>
  <c r="G35" i="8"/>
  <c r="G36" i="8"/>
  <c r="G37" i="8"/>
  <c r="G38" i="8"/>
  <c r="H31" i="8"/>
  <c r="G20" i="8"/>
  <c r="G21" i="8"/>
  <c r="G22" i="8"/>
  <c r="G23" i="8"/>
  <c r="G24" i="8"/>
  <c r="G25" i="8"/>
  <c r="H19" i="8"/>
  <c r="G8" i="8"/>
  <c r="G9" i="8"/>
  <c r="G10" i="8"/>
  <c r="G11" i="8"/>
  <c r="G12" i="8"/>
  <c r="G13" i="8"/>
  <c r="G14" i="8"/>
  <c r="G15" i="8"/>
  <c r="G16" i="8"/>
  <c r="H7" i="8"/>
  <c r="G129" i="2"/>
  <c r="G130" i="2"/>
  <c r="G131" i="2"/>
  <c r="H128" i="2"/>
  <c r="G123" i="2"/>
  <c r="G124" i="2"/>
  <c r="G125" i="2"/>
  <c r="H122" i="2"/>
  <c r="G118" i="2"/>
  <c r="G119" i="2"/>
  <c r="H117" i="2"/>
  <c r="G112" i="2"/>
  <c r="G113" i="2"/>
  <c r="H111" i="2"/>
  <c r="G106" i="2"/>
  <c r="G107" i="2"/>
  <c r="G108" i="2"/>
  <c r="H105" i="2"/>
  <c r="G89" i="2"/>
  <c r="G90" i="2"/>
  <c r="G91" i="2"/>
  <c r="G92" i="2"/>
  <c r="G93" i="2"/>
  <c r="G95" i="2"/>
  <c r="G96" i="2"/>
  <c r="G97" i="2"/>
  <c r="G98" i="2"/>
  <c r="G99" i="2"/>
  <c r="G100" i="2"/>
  <c r="G101" i="2"/>
  <c r="H88" i="2"/>
  <c r="G71" i="2"/>
  <c r="H71" i="2"/>
  <c r="G72" i="2"/>
  <c r="H72" i="2"/>
  <c r="G73" i="2"/>
  <c r="H73" i="2"/>
  <c r="G74" i="2"/>
  <c r="H74" i="2"/>
  <c r="G77" i="2"/>
  <c r="H77" i="2"/>
  <c r="G78" i="2"/>
  <c r="H78" i="2"/>
  <c r="G79" i="2"/>
  <c r="H79" i="2"/>
  <c r="G80" i="2"/>
  <c r="H80" i="2"/>
  <c r="G81" i="2"/>
  <c r="H81" i="2"/>
  <c r="G82" i="2"/>
  <c r="H82" i="2"/>
  <c r="H70" i="2"/>
  <c r="G58" i="2"/>
  <c r="G59" i="2"/>
  <c r="G60" i="2"/>
  <c r="G61" i="2"/>
  <c r="H57" i="2"/>
  <c r="G37" i="2"/>
  <c r="G38" i="2"/>
  <c r="G39" i="2"/>
  <c r="G40" i="2"/>
  <c r="G41" i="2"/>
  <c r="G42" i="2"/>
  <c r="G43" i="2"/>
  <c r="G45" i="2"/>
  <c r="G46" i="2"/>
  <c r="G47" i="2"/>
  <c r="G48" i="2"/>
  <c r="G49" i="2"/>
  <c r="G50" i="2"/>
  <c r="G51" i="2"/>
  <c r="G52" i="2"/>
  <c r="G53" i="2"/>
  <c r="H36" i="2"/>
  <c r="G28" i="2"/>
  <c r="G29" i="2"/>
  <c r="G30" i="2"/>
  <c r="G31" i="2"/>
  <c r="H27" i="2"/>
  <c r="H9" i="2"/>
  <c r="H10" i="2"/>
  <c r="H11" i="2"/>
  <c r="H12" i="2"/>
  <c r="H13" i="2"/>
  <c r="H15" i="2"/>
  <c r="H16" i="2"/>
  <c r="H17" i="2"/>
  <c r="H18" i="2"/>
  <c r="H19" i="2"/>
  <c r="H20" i="2"/>
  <c r="H21" i="2"/>
  <c r="H22" i="2"/>
  <c r="H23" i="2"/>
  <c r="G75" i="1"/>
  <c r="G76" i="1"/>
  <c r="G77" i="1"/>
  <c r="H74" i="1"/>
  <c r="H7" i="2"/>
  <c r="H64" i="1"/>
  <c r="H65" i="1"/>
  <c r="H63" i="1"/>
  <c r="G58" i="1"/>
  <c r="G59" i="1"/>
  <c r="G60" i="1"/>
  <c r="H57" i="1"/>
  <c r="G52" i="1"/>
  <c r="G53" i="1"/>
  <c r="G54" i="1"/>
  <c r="H51" i="1"/>
  <c r="G45" i="1"/>
  <c r="G46" i="1"/>
  <c r="G47" i="1"/>
  <c r="G48" i="1"/>
  <c r="H44" i="1"/>
  <c r="G30" i="1"/>
  <c r="G31" i="1"/>
  <c r="G32" i="1"/>
  <c r="G33" i="1"/>
  <c r="G34" i="1"/>
  <c r="G35" i="1"/>
  <c r="G36" i="1"/>
  <c r="G37" i="1"/>
  <c r="G38" i="1"/>
  <c r="G39" i="1"/>
  <c r="G40" i="1"/>
  <c r="G41" i="1"/>
  <c r="H29" i="1"/>
  <c r="G21" i="1"/>
  <c r="G22" i="1"/>
  <c r="G23" i="1"/>
  <c r="G24" i="1"/>
  <c r="H20" i="1"/>
  <c r="H12" i="1"/>
  <c r="H13" i="1"/>
  <c r="H14" i="1"/>
  <c r="H15" i="1"/>
  <c r="H16" i="1"/>
  <c r="H17" i="1"/>
  <c r="H7" i="1"/>
  <c r="F14" i="11" l="1"/>
  <c r="F13" i="11"/>
  <c r="F12" i="11"/>
  <c r="F9" i="11"/>
  <c r="F8" i="11"/>
  <c r="F7" i="11"/>
  <c r="F63" i="10"/>
  <c r="F62" i="10"/>
  <c r="F61" i="10"/>
  <c r="F60" i="10"/>
  <c r="F54" i="10"/>
  <c r="F53" i="10"/>
  <c r="F52" i="10"/>
  <c r="F51" i="10"/>
  <c r="F48" i="10"/>
  <c r="F47" i="10"/>
  <c r="F46" i="10"/>
  <c r="F45" i="10"/>
  <c r="F44" i="10"/>
  <c r="F41" i="10"/>
  <c r="F40" i="10"/>
  <c r="F37" i="10"/>
  <c r="F36" i="10"/>
  <c r="F35" i="10"/>
  <c r="F34" i="10"/>
  <c r="F33" i="10"/>
  <c r="F32" i="10"/>
  <c r="F26" i="10"/>
  <c r="F25" i="10"/>
  <c r="F24" i="10"/>
  <c r="F20" i="10"/>
  <c r="F19" i="10"/>
  <c r="F16" i="10"/>
  <c r="F15" i="10"/>
  <c r="F12" i="10"/>
  <c r="F11" i="10"/>
  <c r="F10" i="10"/>
  <c r="F9" i="10"/>
  <c r="F8" i="10"/>
  <c r="F7" i="10"/>
  <c r="F118" i="9"/>
  <c r="F117" i="9"/>
  <c r="F111" i="9"/>
  <c r="F110" i="9"/>
  <c r="F109" i="9"/>
  <c r="F108" i="9"/>
  <c r="F105" i="9"/>
  <c r="F104" i="9"/>
  <c r="F103" i="9"/>
  <c r="F102" i="9"/>
  <c r="F98" i="9"/>
  <c r="F97" i="9"/>
  <c r="F96" i="9"/>
  <c r="F94" i="9"/>
  <c r="F93" i="9"/>
  <c r="F92" i="9"/>
  <c r="F91" i="9"/>
  <c r="F85" i="9"/>
  <c r="F84" i="9"/>
  <c r="F83" i="9"/>
  <c r="F81" i="9"/>
  <c r="F80" i="9"/>
  <c r="F79" i="9"/>
  <c r="F78" i="9"/>
  <c r="F77" i="9"/>
  <c r="F74" i="9"/>
  <c r="F73" i="9"/>
  <c r="F72" i="9"/>
  <c r="F71" i="9"/>
  <c r="F68" i="9"/>
  <c r="F67" i="9"/>
  <c r="F66" i="9"/>
  <c r="F63" i="9"/>
  <c r="F62" i="9"/>
  <c r="F61" i="9"/>
  <c r="F60" i="9"/>
  <c r="F57" i="9"/>
  <c r="F56" i="9"/>
  <c r="F55" i="9"/>
  <c r="F54" i="9"/>
  <c r="F53" i="9"/>
  <c r="F52" i="9"/>
  <c r="F48" i="9"/>
  <c r="F47" i="9"/>
  <c r="F46" i="9"/>
  <c r="F45" i="9"/>
  <c r="F43" i="9"/>
  <c r="F42" i="9"/>
  <c r="F41" i="9"/>
  <c r="F40" i="9"/>
  <c r="F34" i="9"/>
  <c r="F33" i="9"/>
  <c r="F29" i="9"/>
  <c r="F28" i="9"/>
  <c r="F25" i="9"/>
  <c r="F24" i="9"/>
  <c r="F23" i="9"/>
  <c r="F22" i="9"/>
  <c r="F21" i="9"/>
  <c r="F20" i="9"/>
  <c r="F16" i="9"/>
  <c r="F15" i="9"/>
  <c r="F14" i="9"/>
  <c r="F13" i="9"/>
  <c r="F11" i="9"/>
  <c r="F10" i="9"/>
  <c r="F9" i="9"/>
  <c r="F8" i="9"/>
  <c r="F7" i="9"/>
  <c r="F77" i="8"/>
  <c r="F76" i="8"/>
  <c r="F75" i="8"/>
  <c r="F74" i="8"/>
  <c r="F71" i="8"/>
  <c r="F70" i="8"/>
  <c r="F61" i="8"/>
  <c r="F60" i="8"/>
  <c r="F59" i="8"/>
  <c r="F56" i="8"/>
  <c r="F55" i="8"/>
  <c r="F54" i="8"/>
  <c r="F53" i="8"/>
  <c r="F50" i="8"/>
  <c r="F49" i="8"/>
  <c r="F48" i="8"/>
  <c r="F47" i="8"/>
  <c r="F44" i="8"/>
  <c r="F43" i="8"/>
  <c r="F42" i="8"/>
  <c r="F41" i="8"/>
  <c r="F38" i="8"/>
  <c r="F37" i="8"/>
  <c r="F36" i="8"/>
  <c r="F35" i="8"/>
  <c r="F34" i="8"/>
  <c r="F33" i="8"/>
  <c r="F32" i="8"/>
  <c r="F31" i="8"/>
  <c r="F25" i="8"/>
  <c r="F24" i="8"/>
  <c r="F23" i="8"/>
  <c r="F22" i="8"/>
  <c r="F21" i="8"/>
  <c r="F20" i="8"/>
  <c r="F19" i="8"/>
  <c r="F16" i="8"/>
  <c r="F15" i="8"/>
  <c r="F14" i="8"/>
  <c r="F13" i="8"/>
  <c r="F12" i="8"/>
  <c r="F11" i="8"/>
  <c r="F10" i="8"/>
  <c r="F9" i="8"/>
  <c r="F8" i="8"/>
  <c r="F7" i="8"/>
  <c r="F131" i="2"/>
  <c r="F130" i="2"/>
  <c r="F129" i="2"/>
  <c r="F128" i="2"/>
  <c r="F125" i="2"/>
  <c r="F124" i="2"/>
  <c r="F123" i="2"/>
  <c r="F122" i="2"/>
  <c r="F119" i="2"/>
  <c r="F118" i="2"/>
  <c r="F117" i="2"/>
  <c r="F113" i="2"/>
  <c r="F112" i="2"/>
  <c r="F111" i="2"/>
  <c r="F108" i="2"/>
  <c r="F107" i="2"/>
  <c r="F106" i="2"/>
  <c r="F105" i="2"/>
  <c r="F101" i="2"/>
  <c r="F100" i="2"/>
  <c r="F99" i="2"/>
  <c r="F98" i="2"/>
  <c r="F97" i="2"/>
  <c r="F96" i="2"/>
  <c r="F95" i="2"/>
  <c r="F93" i="2"/>
  <c r="F92" i="2"/>
  <c r="F91" i="2"/>
  <c r="F90" i="2"/>
  <c r="F89" i="2"/>
  <c r="F88" i="2"/>
  <c r="F82" i="2"/>
  <c r="F81" i="2"/>
  <c r="F80" i="2"/>
  <c r="F79" i="2"/>
  <c r="F78" i="2"/>
  <c r="F77" i="2"/>
  <c r="F76" i="2"/>
  <c r="F74" i="2"/>
  <c r="F73" i="2"/>
  <c r="F72" i="2"/>
  <c r="F71" i="2"/>
  <c r="F70" i="2"/>
  <c r="F67" i="2"/>
  <c r="F66" i="2"/>
  <c r="F65" i="2"/>
  <c r="F64" i="2"/>
  <c r="F61" i="2"/>
  <c r="F60" i="2"/>
  <c r="F59" i="2"/>
  <c r="F58" i="2"/>
  <c r="F57" i="2"/>
  <c r="F53" i="2"/>
  <c r="F52" i="2"/>
  <c r="F51" i="2"/>
  <c r="F50" i="2"/>
  <c r="F49" i="2"/>
  <c r="F48" i="2"/>
  <c r="F47" i="2"/>
  <c r="F46" i="2"/>
  <c r="F45" i="2"/>
  <c r="F43" i="2"/>
  <c r="F42" i="2"/>
  <c r="F41" i="2"/>
  <c r="F40" i="2"/>
  <c r="F39" i="2"/>
  <c r="F38" i="2"/>
  <c r="F37" i="2"/>
  <c r="F36" i="2"/>
  <c r="F31" i="2"/>
  <c r="F30" i="2"/>
  <c r="F29" i="2"/>
  <c r="F28" i="2"/>
  <c r="F27" i="2"/>
  <c r="F23" i="2"/>
  <c r="F22" i="2"/>
  <c r="F21" i="2"/>
  <c r="F20" i="2"/>
  <c r="F19" i="2"/>
  <c r="F18" i="2"/>
  <c r="F17" i="2"/>
  <c r="F16" i="2"/>
  <c r="F15" i="2"/>
  <c r="F13" i="2"/>
  <c r="F12" i="2"/>
  <c r="F11" i="2"/>
  <c r="F10" i="2"/>
  <c r="F9" i="2"/>
  <c r="F8" i="2"/>
  <c r="F7" i="2"/>
  <c r="F77" i="1"/>
  <c r="F76" i="1"/>
  <c r="F75" i="1"/>
  <c r="F74" i="1"/>
  <c r="F65" i="1"/>
  <c r="F64" i="1"/>
  <c r="F63" i="1"/>
  <c r="F60" i="1"/>
  <c r="F59" i="1"/>
  <c r="F58" i="1"/>
  <c r="F57" i="1"/>
  <c r="F54" i="1"/>
  <c r="F53" i="1"/>
  <c r="F52" i="1"/>
  <c r="F51" i="1"/>
  <c r="F48" i="1"/>
  <c r="F47" i="1"/>
  <c r="F46" i="1"/>
  <c r="F45" i="1"/>
  <c r="F44" i="1"/>
  <c r="F41" i="1"/>
  <c r="F40" i="1"/>
  <c r="F39" i="1"/>
  <c r="F38" i="1"/>
  <c r="F37" i="1"/>
  <c r="F36" i="1"/>
  <c r="F35" i="1"/>
  <c r="F34" i="1"/>
  <c r="F33" i="1"/>
  <c r="F32" i="1"/>
  <c r="F31" i="1"/>
  <c r="F30" i="1"/>
  <c r="F29" i="1"/>
  <c r="F24" i="1"/>
  <c r="F23" i="1"/>
  <c r="F22" i="1"/>
  <c r="F21" i="1"/>
  <c r="F20" i="1"/>
  <c r="F17" i="1"/>
  <c r="F16" i="1"/>
  <c r="F15" i="1"/>
  <c r="F14" i="1"/>
  <c r="F13" i="1"/>
  <c r="F12" i="1"/>
  <c r="F11" i="1"/>
  <c r="F10" i="1"/>
  <c r="F9" i="1"/>
  <c r="F8" i="1"/>
  <c r="F7" i="1"/>
  <c r="E63" i="10" l="1"/>
  <c r="E62" i="10"/>
  <c r="E61" i="10"/>
  <c r="E60" i="10"/>
  <c r="E54" i="10"/>
  <c r="E53" i="10"/>
  <c r="E52" i="10"/>
  <c r="E51" i="10"/>
  <c r="E48" i="10"/>
  <c r="E47" i="10"/>
  <c r="E46" i="10"/>
  <c r="E45" i="10"/>
  <c r="E44" i="10"/>
  <c r="E41" i="10"/>
  <c r="E40" i="10"/>
  <c r="E37" i="10"/>
  <c r="E36" i="10"/>
  <c r="E35" i="10"/>
  <c r="E34" i="10"/>
  <c r="E33" i="10"/>
  <c r="E32" i="10"/>
  <c r="E26" i="10"/>
  <c r="E25" i="10"/>
  <c r="E24" i="10"/>
  <c r="E20" i="10"/>
  <c r="E19" i="10"/>
  <c r="E16" i="10"/>
  <c r="E15" i="10"/>
  <c r="E12" i="10"/>
  <c r="E11" i="10"/>
  <c r="E10" i="10"/>
  <c r="E9" i="10"/>
  <c r="E8" i="10"/>
  <c r="E7" i="10"/>
  <c r="E118" i="9"/>
  <c r="E117" i="9"/>
  <c r="E111" i="9"/>
  <c r="E110" i="9"/>
  <c r="E109" i="9"/>
  <c r="E108" i="9"/>
  <c r="E105" i="9"/>
  <c r="E104" i="9"/>
  <c r="E103" i="9"/>
  <c r="E102" i="9"/>
  <c r="E98" i="9"/>
  <c r="E97" i="9"/>
  <c r="E96" i="9"/>
  <c r="E94" i="9"/>
  <c r="E93" i="9"/>
  <c r="E92" i="9"/>
  <c r="E91" i="9"/>
  <c r="E85" i="9"/>
  <c r="E84" i="9"/>
  <c r="E83" i="9"/>
  <c r="E81" i="9"/>
  <c r="E80" i="9"/>
  <c r="E79" i="9"/>
  <c r="E78" i="9"/>
  <c r="E77" i="9"/>
  <c r="E74" i="9"/>
  <c r="E73" i="9"/>
  <c r="E72" i="9"/>
  <c r="E71" i="9"/>
  <c r="E68" i="9"/>
  <c r="E67" i="9"/>
  <c r="E66" i="9"/>
  <c r="E63" i="9"/>
  <c r="E62" i="9"/>
  <c r="E61" i="9"/>
  <c r="E60" i="9"/>
  <c r="E57" i="9"/>
  <c r="E56" i="9"/>
  <c r="E55" i="9"/>
  <c r="E54" i="9"/>
  <c r="E53" i="9"/>
  <c r="E52" i="9"/>
  <c r="E48" i="9"/>
  <c r="E47" i="9"/>
  <c r="E46" i="9"/>
  <c r="E45" i="9"/>
  <c r="E43" i="9"/>
  <c r="E42" i="9"/>
  <c r="E41" i="9"/>
  <c r="E40" i="9"/>
  <c r="E34" i="9"/>
  <c r="E33" i="9"/>
  <c r="E29" i="9"/>
  <c r="E28" i="9"/>
  <c r="E25" i="9"/>
  <c r="E24" i="9"/>
  <c r="E23" i="9"/>
  <c r="E22" i="9"/>
  <c r="E21" i="9"/>
  <c r="E20" i="9"/>
  <c r="E16" i="9"/>
  <c r="E15" i="9"/>
  <c r="E14" i="9"/>
  <c r="E13" i="9"/>
  <c r="E11" i="9"/>
  <c r="E10" i="9"/>
  <c r="E9" i="9"/>
  <c r="E8" i="9"/>
  <c r="E7" i="9"/>
  <c r="E77" i="8"/>
  <c r="E76" i="8"/>
  <c r="E75" i="8"/>
  <c r="E74" i="8"/>
  <c r="E71" i="8"/>
  <c r="E70" i="8"/>
  <c r="E61" i="8"/>
  <c r="E60" i="8"/>
  <c r="E59" i="8"/>
  <c r="E56" i="8"/>
  <c r="E55" i="8"/>
  <c r="E54" i="8"/>
  <c r="E53" i="8"/>
  <c r="E50" i="8"/>
  <c r="E49" i="8"/>
  <c r="E48" i="8"/>
  <c r="E47" i="8"/>
  <c r="E44" i="8"/>
  <c r="E43" i="8"/>
  <c r="E42" i="8"/>
  <c r="E41" i="8"/>
  <c r="E38" i="8"/>
  <c r="E37" i="8"/>
  <c r="E36" i="8"/>
  <c r="E35" i="8"/>
  <c r="E34" i="8"/>
  <c r="E33" i="8"/>
  <c r="E32" i="8"/>
  <c r="E31" i="8"/>
  <c r="E25" i="8"/>
  <c r="E24" i="8"/>
  <c r="E23" i="8"/>
  <c r="E22" i="8"/>
  <c r="E21" i="8"/>
  <c r="E20" i="8"/>
  <c r="E19" i="8"/>
  <c r="E16" i="8"/>
  <c r="E15" i="8"/>
  <c r="E14" i="8"/>
  <c r="E13" i="8"/>
  <c r="E12" i="8"/>
  <c r="E11" i="8"/>
  <c r="E10" i="8"/>
  <c r="E9" i="8"/>
  <c r="E8" i="8"/>
  <c r="E7" i="8"/>
  <c r="E131" i="2"/>
  <c r="E130" i="2"/>
  <c r="E129" i="2"/>
  <c r="E128" i="2"/>
  <c r="E125" i="2"/>
  <c r="E124" i="2"/>
  <c r="E123" i="2"/>
  <c r="E122" i="2"/>
  <c r="E119" i="2"/>
  <c r="E118" i="2"/>
  <c r="E117" i="2"/>
  <c r="E113" i="2"/>
  <c r="E112" i="2"/>
  <c r="E111" i="2"/>
  <c r="E108" i="2"/>
  <c r="E107" i="2"/>
  <c r="E106" i="2"/>
  <c r="E105" i="2"/>
  <c r="E101" i="2"/>
  <c r="E100" i="2"/>
  <c r="E99" i="2"/>
  <c r="E98" i="2"/>
  <c r="E97" i="2"/>
  <c r="E96" i="2"/>
  <c r="E95" i="2"/>
  <c r="E93" i="2"/>
  <c r="E92" i="2"/>
  <c r="E91" i="2"/>
  <c r="E90" i="2"/>
  <c r="E89" i="2"/>
  <c r="E88" i="2"/>
  <c r="E82" i="2"/>
  <c r="E81" i="2"/>
  <c r="E80" i="2"/>
  <c r="E79" i="2"/>
  <c r="E78" i="2"/>
  <c r="E77" i="2"/>
  <c r="E76" i="2"/>
  <c r="E74" i="2"/>
  <c r="E73" i="2"/>
  <c r="E72" i="2"/>
  <c r="E71" i="2"/>
  <c r="E70" i="2"/>
  <c r="E67" i="2"/>
  <c r="E66" i="2"/>
  <c r="E65" i="2"/>
  <c r="E64" i="2"/>
  <c r="E61" i="2"/>
  <c r="E60" i="2"/>
  <c r="E59" i="2"/>
  <c r="E58" i="2"/>
  <c r="E57" i="2"/>
  <c r="E53" i="2"/>
  <c r="E52" i="2"/>
  <c r="E51" i="2"/>
  <c r="E50" i="2"/>
  <c r="E49" i="2"/>
  <c r="E48" i="2"/>
  <c r="E47" i="2"/>
  <c r="E46" i="2"/>
  <c r="E45" i="2"/>
  <c r="E43" i="2"/>
  <c r="E42" i="2"/>
  <c r="E41" i="2"/>
  <c r="E40" i="2"/>
  <c r="E39" i="2"/>
  <c r="E38" i="2"/>
  <c r="E37" i="2"/>
  <c r="E36" i="2"/>
  <c r="E31" i="2"/>
  <c r="E30" i="2"/>
  <c r="E29" i="2"/>
  <c r="E28" i="2"/>
  <c r="E27" i="2"/>
  <c r="E23" i="2"/>
  <c r="E22" i="2"/>
  <c r="E21" i="2"/>
  <c r="E20" i="2"/>
  <c r="E19" i="2"/>
  <c r="E18" i="2"/>
  <c r="E17" i="2"/>
  <c r="E16" i="2"/>
  <c r="E15" i="2"/>
  <c r="E13" i="2"/>
  <c r="E12" i="2"/>
  <c r="E11" i="2"/>
  <c r="E10" i="2"/>
  <c r="E9" i="2"/>
  <c r="E8" i="2"/>
  <c r="E7" i="2"/>
  <c r="E77" i="1"/>
  <c r="E76" i="1"/>
  <c r="E75" i="1"/>
  <c r="E74" i="1"/>
  <c r="E65" i="1"/>
  <c r="E64" i="1"/>
  <c r="E63" i="1"/>
  <c r="E60" i="1"/>
  <c r="E59" i="1"/>
  <c r="E58" i="1"/>
  <c r="E57" i="1"/>
  <c r="E54" i="1"/>
  <c r="E53" i="1"/>
  <c r="E52" i="1"/>
  <c r="E51" i="1"/>
  <c r="E48" i="1"/>
  <c r="E47" i="1"/>
  <c r="E46" i="1"/>
  <c r="E45" i="1"/>
  <c r="E44" i="1"/>
  <c r="E41" i="1"/>
  <c r="E40" i="1"/>
  <c r="E39" i="1"/>
  <c r="E38" i="1"/>
  <c r="E37" i="1"/>
  <c r="E36" i="1"/>
  <c r="E35" i="1"/>
  <c r="E34" i="1"/>
  <c r="E33" i="1"/>
  <c r="E32" i="1"/>
  <c r="E31" i="1"/>
  <c r="E30" i="1"/>
  <c r="E29" i="1"/>
  <c r="E24" i="1"/>
  <c r="E23" i="1"/>
  <c r="E22" i="1"/>
  <c r="E21" i="1"/>
  <c r="E20" i="1"/>
  <c r="E17" i="1"/>
  <c r="E16" i="1"/>
  <c r="E15" i="1"/>
  <c r="E14" i="1"/>
  <c r="E13" i="1"/>
  <c r="E12" i="1"/>
  <c r="E11" i="1"/>
  <c r="E10" i="1"/>
  <c r="E9" i="1"/>
  <c r="E8" i="1"/>
  <c r="E7" i="1"/>
  <c r="G12" i="11" l="1"/>
  <c r="G7" i="11"/>
  <c r="E14" i="11"/>
  <c r="E13" i="11"/>
  <c r="E12" i="11"/>
  <c r="E9" i="11"/>
  <c r="E8" i="11"/>
  <c r="E7" i="11"/>
  <c r="G18" i="2" l="1"/>
  <c r="G15" i="2" l="1"/>
  <c r="G60" i="10" l="1"/>
  <c r="G51" i="10"/>
  <c r="G48" i="10"/>
  <c r="G47" i="10"/>
  <c r="G46" i="10"/>
  <c r="G45" i="10"/>
  <c r="G44" i="10"/>
  <c r="G40" i="10"/>
  <c r="G32" i="10"/>
  <c r="G24" i="10"/>
  <c r="G19" i="10"/>
  <c r="G15" i="10"/>
  <c r="G7" i="10"/>
  <c r="G53" i="8" l="1"/>
  <c r="G117" i="9" l="1"/>
  <c r="G108" i="9"/>
  <c r="G102" i="9"/>
  <c r="G96" i="9"/>
  <c r="G91" i="9"/>
  <c r="G77" i="9"/>
  <c r="G71" i="9"/>
  <c r="G66" i="9"/>
  <c r="G60" i="9"/>
  <c r="G52" i="9"/>
  <c r="G45" i="9"/>
  <c r="G40" i="9"/>
  <c r="G34" i="9"/>
  <c r="G33" i="9"/>
  <c r="G28" i="9"/>
  <c r="G20" i="9"/>
  <c r="G13" i="9"/>
  <c r="G7" i="9"/>
  <c r="G74" i="8"/>
  <c r="G70" i="8"/>
  <c r="G59" i="8"/>
  <c r="G47" i="8"/>
  <c r="G41" i="8"/>
  <c r="G31" i="8"/>
  <c r="G19" i="8"/>
  <c r="G7" i="8"/>
  <c r="G128" i="2"/>
  <c r="G122" i="2"/>
  <c r="G117" i="2"/>
  <c r="G105" i="2"/>
  <c r="G22" i="2"/>
  <c r="G21" i="2"/>
  <c r="G20" i="2"/>
  <c r="G19" i="2"/>
  <c r="G23" i="2" l="1"/>
  <c r="G17" i="2"/>
  <c r="G16" i="2"/>
  <c r="G13" i="2"/>
  <c r="G12" i="2"/>
  <c r="G11" i="2"/>
  <c r="G10" i="2"/>
  <c r="G9" i="2"/>
  <c r="G8" i="2"/>
  <c r="G7" i="2"/>
  <c r="G17" i="1" l="1"/>
  <c r="G16" i="1"/>
  <c r="G12" i="1"/>
  <c r="G111" i="2" l="1"/>
  <c r="G88" i="2"/>
  <c r="G70" i="2"/>
  <c r="G65" i="2"/>
  <c r="G66" i="2"/>
  <c r="G67" i="2"/>
  <c r="G64" i="2"/>
  <c r="G57" i="2"/>
  <c r="G36" i="2"/>
  <c r="G27" i="2"/>
  <c r="G20" i="1"/>
  <c r="G29" i="1"/>
  <c r="G44" i="1"/>
  <c r="G51" i="1"/>
  <c r="G57" i="1"/>
  <c r="G63" i="1"/>
  <c r="G64" i="1"/>
  <c r="G65" i="1"/>
  <c r="G74" i="1"/>
  <c r="G8" i="1"/>
  <c r="G9" i="1"/>
  <c r="G10" i="1"/>
  <c r="G11" i="1"/>
  <c r="G13" i="1"/>
  <c r="G14" i="1"/>
  <c r="G15" i="1"/>
  <c r="G7" i="1"/>
</calcChain>
</file>

<file path=xl/sharedStrings.xml><?xml version="1.0" encoding="utf-8"?>
<sst xmlns="http://schemas.openxmlformats.org/spreadsheetml/2006/main" count="560" uniqueCount="208">
  <si>
    <t>Prüfer:</t>
  </si>
  <si>
    <t>a) Hauptprüfung</t>
  </si>
  <si>
    <t>b) Vorprüfungen</t>
  </si>
  <si>
    <t>c) Zulassungsprüfungen</t>
  </si>
  <si>
    <t>wie Ziffer 4</t>
  </si>
  <si>
    <t>wie Ziffer 1</t>
  </si>
  <si>
    <t>b) Zulassungsprüfung</t>
  </si>
  <si>
    <t>b) Vorprüfung</t>
  </si>
  <si>
    <t>c) Zulassungsprüfung</t>
  </si>
  <si>
    <t>wie Ziffer 5</t>
  </si>
  <si>
    <t>10.</t>
  </si>
  <si>
    <t>mündlicher Teil (mit vertiefender Schwerpunktprüfung)</t>
  </si>
  <si>
    <t>schriftlicher, graphischer oder praktischer Teil</t>
  </si>
  <si>
    <r>
      <t xml:space="preserve">9.
</t>
    </r>
    <r>
      <rPr>
        <b/>
        <sz val="12"/>
        <color theme="0"/>
        <rFont val="Calibri"/>
        <family val="2"/>
        <scheme val="minor"/>
      </rPr>
      <t>x</t>
    </r>
  </si>
  <si>
    <t>Vorsitzende/r (je Teilprüfung)</t>
  </si>
  <si>
    <t>Schulleiter/in oder eine von der Schulleitung zu bestellende Lehrperson (je Teilprüfung)</t>
  </si>
  <si>
    <t>Prüfer/in:</t>
  </si>
  <si>
    <t>für den schriftlichen Teil bei standardisierten Prüfungen</t>
  </si>
  <si>
    <t>für den schriftlichen Teil bei nicht standardisierten Prüfungen</t>
  </si>
  <si>
    <t>für den praktischen Teil</t>
  </si>
  <si>
    <t>für den mündlichen Teil bei Bestellung einer zweiten Prüferin oder eines zweiten Prüfers anstelle einer Beisitzerin oder eines Beisitzers (je Prüfer/in)</t>
  </si>
  <si>
    <t>für die mündliche Kompensationsprüfung</t>
  </si>
  <si>
    <t>Beisitzer/in (je Teilprüfung)</t>
  </si>
  <si>
    <t>Korrektur der abschließenden (vorwissenschaftlichen) Arbeit einschließlich Präsentation und Diskussion</t>
  </si>
  <si>
    <t>Vorsitzende/r</t>
  </si>
  <si>
    <t>eine von der Schulleitung zu bestellende Lehrperson</t>
  </si>
  <si>
    <t>Schriftführer/in</t>
  </si>
  <si>
    <t>für den mündlichen Teil</t>
  </si>
  <si>
    <t>für den schriftlichen, grafischen oder praktischen Teil</t>
  </si>
  <si>
    <t>a) Hauptprüfung der Reifeprüfung</t>
  </si>
  <si>
    <t>II.</t>
  </si>
  <si>
    <t>eine von der Schulleitung zu bestellende fachkundige Lehrperson (je Teilprüfung)</t>
  </si>
  <si>
    <t>b) Vorprüfung der Reifeprüfung</t>
  </si>
  <si>
    <t>eine von der Schulleitung zu bestellende fachkundige Lehrperson</t>
  </si>
  <si>
    <t>für den mündlichen oder praktischen Teil</t>
  </si>
  <si>
    <t>für den schriftlichen Teil</t>
  </si>
  <si>
    <t>fachkundige/r Beisitzer/in als Schriftführer/in</t>
  </si>
  <si>
    <r>
      <t>Hauptprüfung der Reifeprüfung</t>
    </r>
    <r>
      <rPr>
        <sz val="12"/>
        <rFont val="Calibri"/>
        <family val="2"/>
        <scheme val="minor"/>
      </rPr>
      <t xml:space="preserve"> 
(§§ 34 ff SchUG bzw. §§ 33 ff SchUG-BKV)</t>
    </r>
  </si>
  <si>
    <t xml:space="preserve">1.
 </t>
  </si>
  <si>
    <t xml:space="preserve">2.
 </t>
  </si>
  <si>
    <r>
      <t xml:space="preserve">Vorprüfung der Reifeprüfung 
</t>
    </r>
    <r>
      <rPr>
        <sz val="12"/>
        <rFont val="Calibri"/>
        <family val="2"/>
        <scheme val="minor"/>
      </rPr>
      <t>(§§ 34 ff SchUG bzw. §§ 33 ff SchUG-BKV)</t>
    </r>
  </si>
  <si>
    <t xml:space="preserve">3.
 </t>
  </si>
  <si>
    <r>
      <t xml:space="preserve">Externistenreifeprüfung
</t>
    </r>
    <r>
      <rPr>
        <sz val="12"/>
        <rFont val="Calibri"/>
        <family val="2"/>
        <scheme val="minor"/>
      </rPr>
      <t>(§ 42 SchUG bzw. § 42 SchUG-BKV)</t>
    </r>
  </si>
  <si>
    <r>
      <t xml:space="preserve">Sonstige Externistenprüfungen
</t>
    </r>
    <r>
      <rPr>
        <sz val="12"/>
        <rFont val="Calibri"/>
        <family val="2"/>
        <scheme val="minor"/>
      </rPr>
      <t>(§ 42 SchUG bzw. § 42 SchUG-BKV)</t>
    </r>
  </si>
  <si>
    <t xml:space="preserve">4.
 </t>
  </si>
  <si>
    <t xml:space="preserve">5.
 </t>
  </si>
  <si>
    <r>
      <t xml:space="preserve">Aufnahmsprüfungen und Einstufungsprüfungen 
</t>
    </r>
    <r>
      <rPr>
        <sz val="12"/>
        <rFont val="Calibri"/>
        <family val="2"/>
        <scheme val="minor"/>
      </rPr>
      <t>(§ 3 Abs. 6, §§ 6 ff, § 26 Abs. 3, § 29 Abs. 5 und § 30 SchUG bzw. § 5 Abs. 3, §§ 9 ff und § 13 Abs. 2 SchUG-BKV)</t>
    </r>
  </si>
  <si>
    <t xml:space="preserve">5.
  </t>
  </si>
  <si>
    <r>
      <t xml:space="preserve">Prüfungen für die Nostrifikation ausländischer Zeugnisse 
</t>
    </r>
    <r>
      <rPr>
        <sz val="12"/>
        <rFont val="Calibri"/>
        <family val="2"/>
        <scheme val="minor"/>
      </rPr>
      <t>(§ 75 Abs. 4 SchUG)</t>
    </r>
  </si>
  <si>
    <t xml:space="preserve">6.
 </t>
  </si>
  <si>
    <r>
      <t xml:space="preserve">Kommissionelle Prüfungen und Kolloquien an Schulen für Berufstätige
</t>
    </r>
    <r>
      <rPr>
        <sz val="12"/>
        <rFont val="Calibri"/>
        <family val="2"/>
        <scheme val="minor"/>
      </rPr>
      <t xml:space="preserve"> (§ 71 Abs. 5 SchUG bzw. §§ 23 und 62 Abs. 3 SchUG-BKV)</t>
    </r>
  </si>
  <si>
    <t xml:space="preserve">8.
 </t>
  </si>
  <si>
    <t>III.</t>
  </si>
  <si>
    <t>BMHS sowie die entsprechenden Schulen für Berufstätige</t>
  </si>
  <si>
    <t>AHS sowie die entsprechenden Schulen für Berufstätige</t>
  </si>
  <si>
    <r>
      <t xml:space="preserve">für die ersten 10 Stunden </t>
    </r>
    <r>
      <rPr>
        <i/>
        <sz val="10"/>
        <rFont val="Calibri"/>
        <family val="2"/>
        <scheme val="minor"/>
      </rPr>
      <t>*</t>
    </r>
  </si>
  <si>
    <r>
      <t xml:space="preserve">für jede weitere Stunde </t>
    </r>
    <r>
      <rPr>
        <i/>
        <sz val="10"/>
        <rFont val="Calibri"/>
        <family val="2"/>
        <scheme val="minor"/>
      </rPr>
      <t>*</t>
    </r>
  </si>
  <si>
    <r>
      <t xml:space="preserve">4.
</t>
    </r>
    <r>
      <rPr>
        <b/>
        <sz val="12"/>
        <color theme="0"/>
        <rFont val="Calibri"/>
        <family val="2"/>
        <scheme val="minor"/>
      </rPr>
      <t>,</t>
    </r>
  </si>
  <si>
    <r>
      <t xml:space="preserve">8.
</t>
    </r>
    <r>
      <rPr>
        <b/>
        <sz val="12"/>
        <color theme="0"/>
        <rFont val="Calibri"/>
        <family val="2"/>
        <scheme val="minor"/>
      </rPr>
      <t>x</t>
    </r>
  </si>
  <si>
    <r>
      <t>Hauptprüfung der Reife- und Diplomprüfung</t>
    </r>
    <r>
      <rPr>
        <sz val="12"/>
        <rFont val="Calibri"/>
        <family val="2"/>
        <scheme val="minor"/>
      </rPr>
      <t xml:space="preserve"> 
(§§ 34 ff SchUG bzw. §§ 33 ff SchUG-BKV)</t>
    </r>
  </si>
  <si>
    <t>Schulleiter/in oder eine von der Schulleitung zu bestellende/r Abteilungsvorständin oder Abteilungsvorstand oder Lehrperson (je Teilprüfung)</t>
  </si>
  <si>
    <t>für den schriftlichen oder grafischen Teil bei nicht standardisierten Prüfungen</t>
  </si>
  <si>
    <t>für den praktischen Teil an Bildungsanstalten für Elementarpädagogik und an Bildungsanstalten für Sozialpädagogik sowie den entsprechenden Schulen für Berufstätige</t>
  </si>
  <si>
    <t>für den praktischen Teil an den übrigen berufsbildenden höheren Schulen</t>
  </si>
  <si>
    <t>für jede weitere Stunde *</t>
  </si>
  <si>
    <t>Korrektur der abschließenden Diplomarbeit einschließlich Präsentation und Diskussion</t>
  </si>
  <si>
    <r>
      <t xml:space="preserve">Vorprüfung der Reife- und Diplomprüfung
</t>
    </r>
    <r>
      <rPr>
        <sz val="12"/>
        <rFont val="Calibri"/>
        <family val="2"/>
        <scheme val="minor"/>
      </rPr>
      <t>(§§ 34 ff SchUG)</t>
    </r>
  </si>
  <si>
    <t>Fachvorständin oder Fachvorstand oder eine von der Schulleitung zu bestellende Lehrperson</t>
  </si>
  <si>
    <t>Prüfer/in</t>
  </si>
  <si>
    <r>
      <t xml:space="preserve">Externistenreife- und -Diplomprüfung sowie Externistendiplomprüfung
</t>
    </r>
    <r>
      <rPr>
        <sz val="12"/>
        <rFont val="Calibri"/>
        <family val="2"/>
        <scheme val="minor"/>
      </rPr>
      <t>(§ 42 SchUG bzw. § 42 SchUG-BKV)</t>
    </r>
  </si>
  <si>
    <t>Schulleiter/in oder ein/e von der Schulleitung zu bestellende/r Abteilungsvorständin oder Abteilungsvorstand oder Lehrperson (je Teilprüfung)</t>
  </si>
  <si>
    <t>Fachvorständin oder Fachvorstand, Studienkoordinator/in oder eine von der Schulleitung zu bestellende fachkundige Lehrperson (je Teilprüfung)</t>
  </si>
  <si>
    <t>für den praktischen Teil an Bildungsanstalten für Elementarpädagogik und an Bildungsanstalten für Sozialpädagogik</t>
  </si>
  <si>
    <t>* bei mehreren Prüfer/innen gebührt dieser Betrag nach dem zeitlichen Anteil ihrer jeweiligen Prüfungstätigkeit an der Gesamtdauer des Prüfungsgebietes "Projekt"</t>
  </si>
  <si>
    <t>Fachvorständin oder Fachvorstand oder eine von der Schulleitung zu bestellende fachkundige Lehrperson</t>
  </si>
  <si>
    <t>Klassenvorständin oder Klassenvorstand, Fachvorständin oder Fachvorstand, Studienkoordinator/in oder eine von der Schulleitung zu bestellende fachkundige Lehrperson (je Teilprüfung)</t>
  </si>
  <si>
    <t>für den grafischen und/oder praktischen Teil für das Prüfungsgebiet „Fachklausur“</t>
  </si>
  <si>
    <t>Korrektur der abschließenden Arbeit einschließlich Präsentation und Diskussion</t>
  </si>
  <si>
    <t xml:space="preserve">7.
 </t>
  </si>
  <si>
    <r>
      <t xml:space="preserve">Externistenabschlussprüfung
</t>
    </r>
    <r>
      <rPr>
        <sz val="12"/>
        <rFont val="Calibri"/>
        <family val="2"/>
        <scheme val="minor"/>
      </rPr>
      <t>(§ 42 SchUG bzw. § 42 SchUG-BKV)</t>
    </r>
  </si>
  <si>
    <t>Fachvorständin oder Fachvorstand oder eine von der Schulleitung zu bestellende fachkundige Lehrperson (je Teilprüfung)</t>
  </si>
  <si>
    <r>
      <t xml:space="preserve">Eignungsprüfungen und Einstufungsprüfungen an Bildungsanstalten für Elementarpädagogik und an Bildungsanstalten für Sozialpädagogik sowie die entsprechenden Schulen für Berufstätige 
</t>
    </r>
    <r>
      <rPr>
        <sz val="12"/>
        <rFont val="Calibri"/>
        <family val="2"/>
        <scheme val="minor"/>
      </rPr>
      <t>(§ 3 Abs. 6, §§ 6 ff, § 26 Abs. 3 SchUG bzw. § 5 Abs. 3, §§ 9 ff und § 13 Abs. 2 SchUG-BKV)</t>
    </r>
  </si>
  <si>
    <t xml:space="preserve">6.
 </t>
  </si>
  <si>
    <t>für den mündlichen Teil oder praktischen Teil *</t>
  </si>
  <si>
    <t>* sofern im praktischen Teil der Eignungsprüfung mehrere Prüfer/innen beteiligt sind, gebührt dieser Betrag jeder/jedem Prüfer/in</t>
  </si>
  <si>
    <r>
      <t xml:space="preserve">Aufnahmsprüfungen und Einstufungsprüfungen an den übrigen berufsbildenden Schulen 
</t>
    </r>
    <r>
      <rPr>
        <sz val="12"/>
        <rFont val="Calibri"/>
        <family val="2"/>
        <scheme val="minor"/>
      </rPr>
      <t>(§ 3 Abs. 6, §§ 6 ff, § 26 Abs. 3 SchUG bzw. § 5 Abs. 3, §§ 9 ff und § 13 Abs. 2 SchUG-BKV)</t>
    </r>
  </si>
  <si>
    <r>
      <rPr>
        <b/>
        <sz val="12"/>
        <rFont val="Calibri"/>
        <family val="2"/>
        <scheme val="minor"/>
      </rPr>
      <t>Sonstige Externistenprüfungen</t>
    </r>
    <r>
      <rPr>
        <sz val="12"/>
        <rFont val="Calibri"/>
        <family val="2"/>
        <scheme val="minor"/>
      </rPr>
      <t xml:space="preserve">
(§ 42 SchUG bzw. § 42 SchUG-BKV):</t>
    </r>
  </si>
  <si>
    <t xml:space="preserve">9.
 </t>
  </si>
  <si>
    <r>
      <t xml:space="preserve">Prüfungen für Nostrifikationen von ausländischen Zeugnisse
</t>
    </r>
    <r>
      <rPr>
        <sz val="12"/>
        <rFont val="Calibri"/>
        <family val="2"/>
        <scheme val="minor"/>
      </rPr>
      <t>(§ 75 Abs. 4 SchUG)</t>
    </r>
  </si>
  <si>
    <t xml:space="preserve">10.
 </t>
  </si>
  <si>
    <t>III. Berufsbildende mittlere und höhere Schulen (sowie die entsprechenden Schulen für Berufstätige)</t>
  </si>
  <si>
    <t>II. Allgemein bildende höhere Schulen (sowie die entsprechenden Schulen für Berufstätige)</t>
  </si>
  <si>
    <r>
      <t xml:space="preserve">Prüfungen für die mittleren und höheren Schulen 
</t>
    </r>
    <r>
      <rPr>
        <b/>
        <u/>
        <sz val="14"/>
        <rFont val="Calibri"/>
        <family val="2"/>
        <scheme val="minor"/>
      </rPr>
      <t xml:space="preserve">ab Einführung </t>
    </r>
    <r>
      <rPr>
        <b/>
        <sz val="14"/>
        <rFont val="Calibri"/>
        <family val="2"/>
        <scheme val="minor"/>
      </rPr>
      <t xml:space="preserve">
der neuen Reifeprüfung, der neuen Reife- und Diplomprüfung, 
der neuen Diplomprüfung und der neuen Abschlussprüfung 
</t>
    </r>
    <r>
      <rPr>
        <sz val="14"/>
        <rFont val="Calibri"/>
        <family val="2"/>
        <scheme val="minor"/>
      </rPr>
      <t>(BGBl. I Nr. 52/2010 und BGBl. I Nr. 38/2015)</t>
    </r>
  </si>
  <si>
    <r>
      <t xml:space="preserve">Prüfungen für die mittleren und höheren Schulen 
</t>
    </r>
    <r>
      <rPr>
        <b/>
        <u/>
        <sz val="14"/>
        <rFont val="Calibri"/>
        <family val="2"/>
        <scheme val="minor"/>
      </rPr>
      <t xml:space="preserve">vor der Einführung </t>
    </r>
    <r>
      <rPr>
        <b/>
        <sz val="14"/>
        <rFont val="Calibri"/>
        <family val="2"/>
        <scheme val="minor"/>
      </rPr>
      <t xml:space="preserve">
der neuen Reifeprüfung, der neuen Reife- und Diplomprüfung, 
der neuen Diplomprüfung und der neuen Abschlussprüfung 
</t>
    </r>
    <r>
      <rPr>
        <sz val="14"/>
        <rFont val="Calibri"/>
        <family val="2"/>
        <scheme val="minor"/>
      </rPr>
      <t>(BGBl. I Nr. 52/2010 und BGBl. I Nr. 38/2015)</t>
    </r>
  </si>
  <si>
    <t>Anlage Ia Prüfungstaxengesetz</t>
  </si>
  <si>
    <t>Anlage I Prüfungstaxengesetz</t>
  </si>
  <si>
    <t>I.</t>
  </si>
  <si>
    <t xml:space="preserve">Vorsitzende/r </t>
  </si>
  <si>
    <t>Schulleiter/in</t>
  </si>
  <si>
    <t>Klassenvorständin oder Klassenvorstand</t>
  </si>
  <si>
    <t>für den praktischen oder grafischen Teil der Klausurprüfung</t>
  </si>
  <si>
    <t>für den mündlichen Teil (ohne Schwerpunktprüfung)</t>
  </si>
  <si>
    <t>für den mündlichen Teil (mit vertiefender Schwerpunktprüfung)</t>
  </si>
  <si>
    <t>für den mündlichen Teil (mit ergänzender Schwerpunktprüfung)</t>
  </si>
  <si>
    <t>für den mündlichen Teil (mit fächerübergreifender Schwerpunktprüfung) (pro Fach)</t>
  </si>
  <si>
    <t>für den mündlichen Teil (mit Frage der Fachbereichsarbeit)</t>
  </si>
  <si>
    <r>
      <t xml:space="preserve">Hauptprüfung der Reifeprüfung 
</t>
    </r>
    <r>
      <rPr>
        <sz val="12"/>
        <rFont val="Calibri"/>
        <family val="2"/>
        <scheme val="minor"/>
      </rPr>
      <t>(§§ 34 ff SchUG bzw. §§ 33 ff SchUG-BKV)</t>
    </r>
  </si>
  <si>
    <t>Prüfer/in FBA:</t>
  </si>
  <si>
    <r>
      <t>a)</t>
    </r>
    <r>
      <rPr>
        <sz val="10"/>
        <rFont val="Calibri"/>
        <family val="2"/>
        <scheme val="minor"/>
      </rPr>
      <t xml:space="preserve"> für die Betreuung je Prüfer/in unabhängig von der Zahl der Fachbereichsarbeiten</t>
    </r>
  </si>
  <si>
    <r>
      <t>b)</t>
    </r>
    <r>
      <rPr>
        <sz val="10"/>
        <rFont val="Calibri"/>
        <family val="2"/>
        <scheme val="minor"/>
      </rPr>
      <t xml:space="preserve"> für die Betreuung je Fachbereichsarbeit bis höchstens fünf Fachbereichsarbeiten je Prüfer/in </t>
    </r>
    <r>
      <rPr>
        <i/>
        <sz val="10"/>
        <rFont val="Calibri"/>
        <family val="2"/>
        <scheme val="minor"/>
      </rPr>
      <t>*</t>
    </r>
  </si>
  <si>
    <r>
      <t>c)</t>
    </r>
    <r>
      <rPr>
        <sz val="10"/>
        <rFont val="Calibri"/>
        <family val="2"/>
        <scheme val="minor"/>
      </rPr>
      <t xml:space="preserve"> für die Korrektur und Beurteilung </t>
    </r>
    <r>
      <rPr>
        <i/>
        <sz val="10"/>
        <rFont val="Calibri"/>
        <family val="2"/>
        <scheme val="minor"/>
      </rPr>
      <t>*</t>
    </r>
  </si>
  <si>
    <t>* bei mehreren Prüfer/innen ist diese Prüfungstaxe zu teilen</t>
  </si>
  <si>
    <t>für die pflichtige Vorprüfung - für den mündlichen Teil</t>
  </si>
  <si>
    <t>für die pflichtige Vorprüfung - für den schriftlichen, grafischen oder praktischen Teil</t>
  </si>
  <si>
    <t>Schriftführer/in in der Funktion der Klassenvorständin oder des Klassenvorstandes</t>
  </si>
  <si>
    <r>
      <t xml:space="preserve">Sonstige Externistenprüfungen 
</t>
    </r>
    <r>
      <rPr>
        <sz val="12"/>
        <rFont val="Calibri"/>
        <family val="2"/>
        <scheme val="minor"/>
      </rPr>
      <t>(§ 42 SchUG bzw. § 42 SchUG-BKV)</t>
    </r>
  </si>
  <si>
    <t xml:space="preserve">5.
 </t>
  </si>
  <si>
    <t xml:space="preserve">Kolloquien an Gymnasien, Realgymnasien und wirtschaftskundlichen Realgymnasien für Berufstätige </t>
  </si>
  <si>
    <t>für die mündliche Prüfung</t>
  </si>
  <si>
    <t>für die schriftliche, grafische oder praktische Prüfung</t>
  </si>
  <si>
    <t>Soweit nicht Sonderbestimmungen bestehen, sind bei allen mündlichen Prüfungen, an denen mehrere Prüfer beteiligt sind, die Taxen nach der Anzahl der beteiligten Prüfer zu teilen. Bei schriftlichen, graphischen und praktischen Prüfungen, bzw. Prüfungsteilen sind die Taxen nach dem zeitlichen Anteil der Prüfungstätigkeiten an der Gesamtdauer der Prüfung bzw. des Prüfungsteiles im Sinne der jeweiligen Prüfungsvorschriften zu teilen 
(§ 3 Abs. 1 Prüfungstaxengesetz).</t>
  </si>
  <si>
    <r>
      <t xml:space="preserve">Reife- und Diplomprüfung, Diplomprüfung 
</t>
    </r>
    <r>
      <rPr>
        <sz val="12"/>
        <rFont val="Calibri"/>
        <family val="2"/>
        <scheme val="minor"/>
      </rPr>
      <t>(§§ 34 ff SchUG bzw. §§ 33 ff SchUG-BKV)</t>
    </r>
  </si>
  <si>
    <t>Schulleiter/in oder Abteilungsvorständin oder Abteilungsvorstand</t>
  </si>
  <si>
    <t>Jahrgangsvorständin oder Jahrgangsvorstand</t>
  </si>
  <si>
    <t>Fachvorständin oder Fachvorstand oder Werkstättenleiter/in</t>
  </si>
  <si>
    <t>* bei mehreren Prüfer/innen gebührt dieser Betrag nach dem zeitlichen Anteil ihrer jeweiligen Prüfungstätigkeit an der Gesamtdauer des Prüfungsgebietes "Projekt" oder "Betriebswirtschaftliche Diplomarbeit"</t>
  </si>
  <si>
    <r>
      <t xml:space="preserve">Vorprüfung 
</t>
    </r>
    <r>
      <rPr>
        <sz val="12"/>
        <rFont val="Calibri"/>
        <family val="2"/>
        <scheme val="minor"/>
      </rPr>
      <t>(§§ 34 ff SchUG)</t>
    </r>
  </si>
  <si>
    <t>Abteilungsvorständin oder Abteilungsvorstand oder Fachvorständin oder Fachvorstand</t>
  </si>
  <si>
    <t>Werkstättenleiter/in</t>
  </si>
  <si>
    <r>
      <t xml:space="preserve">Diplomarbeit 
</t>
    </r>
    <r>
      <rPr>
        <sz val="12"/>
        <rFont val="Calibri"/>
        <family val="2"/>
        <scheme val="minor"/>
      </rPr>
      <t>(§34 Abs. 3 SchUG bzw. § 33 Abs. 3 SchUG-BKV)</t>
    </r>
  </si>
  <si>
    <t xml:space="preserve">2a.
 </t>
  </si>
  <si>
    <r>
      <rPr>
        <sz val="11"/>
        <rFont val="Calibri"/>
        <family val="2"/>
        <scheme val="minor"/>
      </rPr>
      <t>a)</t>
    </r>
    <r>
      <rPr>
        <sz val="10"/>
        <rFont val="Calibri"/>
        <family val="2"/>
        <scheme val="minor"/>
      </rPr>
      <t xml:space="preserve"> für die Betreuung je Schüler/in (bis höchstens fünf Schüler/innen je Prüfer/in) </t>
    </r>
    <r>
      <rPr>
        <i/>
        <sz val="10"/>
        <rFont val="Calibri"/>
        <family val="2"/>
        <scheme val="minor"/>
      </rPr>
      <t>*</t>
    </r>
  </si>
  <si>
    <r>
      <rPr>
        <sz val="11"/>
        <rFont val="Calibri"/>
        <family val="2"/>
        <scheme val="minor"/>
      </rPr>
      <t>b)</t>
    </r>
    <r>
      <rPr>
        <sz val="10"/>
        <rFont val="Calibri"/>
        <family val="2"/>
        <scheme val="minor"/>
      </rPr>
      <t xml:space="preserve"> für die Korrektur und Beurteilung der Ergebnisse </t>
    </r>
    <r>
      <rPr>
        <i/>
        <sz val="10"/>
        <rFont val="Calibri"/>
        <family val="2"/>
        <scheme val="minor"/>
      </rPr>
      <t>*</t>
    </r>
  </si>
  <si>
    <t>* Bei mehreren Prüfer/innen sind die Prüfungstaxen gemäß lit. a und b zu teilen.</t>
  </si>
  <si>
    <r>
      <t xml:space="preserve">Abschlussarbeit 
</t>
    </r>
    <r>
      <rPr>
        <sz val="12"/>
        <rFont val="Calibri"/>
        <family val="2"/>
        <scheme val="minor"/>
      </rPr>
      <t>(§34 Abs. 3 SchUG bzw. § 33 Abs. 3 SchUG-BKV)</t>
    </r>
  </si>
  <si>
    <t xml:space="preserve">2b.
 </t>
  </si>
  <si>
    <r>
      <t>Externistenreifeprüfung</t>
    </r>
    <r>
      <rPr>
        <sz val="12"/>
        <rFont val="Calibri"/>
        <family val="2"/>
        <scheme val="minor"/>
      </rPr>
      <t xml:space="preserve"> 
(§ 42 SchUG)</t>
    </r>
  </si>
  <si>
    <t>für das gesamte Prüfungsgebiet "Projekt" oder "Betriebswirtschaftliche Diplomarbeit als fächerübergreifende Projektarbeit"</t>
  </si>
  <si>
    <t>für den mündlichen Teil für das Prüfungsgebiet "Schwerpunktfach"</t>
  </si>
  <si>
    <t>für den mündlichen Teil für das Prüfungsgebiet "Schwerpunktfach" bei Bestellung einer zweiten Prüferin oder eines zweiten Prüfers anstelle einer Beisitzerin oder eines Beisitzers (je Prüfer/in)</t>
  </si>
  <si>
    <t>für den mündlichen Teil (für das Prüfungsgebiet "Schwerpunktfach")</t>
  </si>
  <si>
    <r>
      <t xml:space="preserve">Aufnahmsprüfungen und Einstufungsprüfungen 
</t>
    </r>
    <r>
      <rPr>
        <sz val="12"/>
        <rFont val="Calibri"/>
        <family val="2"/>
        <scheme val="minor"/>
      </rPr>
      <t>(§ 3 Abs. 6, §§ 6 ff, § 26 Abs. 3 SchUG bzw. § 5 Abs. 3, §§ 9 ff und § 13 Abs. 2 SchUG-BKV)</t>
    </r>
  </si>
  <si>
    <r>
      <t xml:space="preserve">Abschlussprüfung 
</t>
    </r>
    <r>
      <rPr>
        <sz val="12"/>
        <rFont val="Calibri"/>
        <family val="2"/>
        <scheme val="minor"/>
      </rPr>
      <t>(§ 34 Abs. 3 SchUG bzw. § 33 Abs. 3 SchUG-BKV)</t>
    </r>
  </si>
  <si>
    <t>für das gesamte Prüfungsgebiet "Projekt"</t>
  </si>
  <si>
    <r>
      <t xml:space="preserve">Externistenabschlussprüfung 
</t>
    </r>
    <r>
      <rPr>
        <sz val="12"/>
        <rFont val="Calibri"/>
        <family val="2"/>
        <scheme val="minor"/>
      </rPr>
      <t>(§§ 42 ff SchUG bzw. §§ 42 ff SchUG-B)</t>
    </r>
  </si>
  <si>
    <t>I. Allgemein bildende höhere Schulen (sowie die entsprechenden Schulen für Berufstätige)</t>
  </si>
  <si>
    <t>II. Berufsbildende mittlere und höhere Schulen (sowie die entsprechenden Schulen für Berufstätige)</t>
  </si>
  <si>
    <t>BA für Elementarpädagogik und Sozialpädagogik</t>
  </si>
  <si>
    <t>für den schriftlicher Teil</t>
  </si>
  <si>
    <t>für den praktischer Teil</t>
  </si>
  <si>
    <r>
      <t xml:space="preserve">a) Reife- u. Diplomprüfung sowie Diplomprüfung 
</t>
    </r>
    <r>
      <rPr>
        <sz val="12"/>
        <rFont val="Calibri"/>
        <family val="2"/>
        <scheme val="minor"/>
      </rPr>
      <t>(§§ 34 ff SchUG bzw. §§ 33 ff SchUG-BKV)</t>
    </r>
  </si>
  <si>
    <r>
      <t xml:space="preserve">3.
</t>
    </r>
    <r>
      <rPr>
        <b/>
        <sz val="12"/>
        <color theme="0"/>
        <rFont val="Calibri"/>
        <family val="2"/>
        <scheme val="minor"/>
      </rPr>
      <t>x</t>
    </r>
  </si>
  <si>
    <r>
      <t xml:space="preserve">6.
</t>
    </r>
    <r>
      <rPr>
        <b/>
        <sz val="12"/>
        <color theme="0"/>
        <rFont val="Calibri"/>
        <family val="2"/>
        <scheme val="minor"/>
      </rPr>
      <t>x</t>
    </r>
  </si>
  <si>
    <r>
      <t xml:space="preserve">b) Vorprüfung 
</t>
    </r>
    <r>
      <rPr>
        <sz val="12"/>
        <rFont val="Calibri"/>
        <family val="2"/>
        <scheme val="minor"/>
      </rPr>
      <t>(§§ 34 ff SchUG bzw. §§ 33 ff SchUG-BKV)</t>
    </r>
  </si>
  <si>
    <r>
      <t xml:space="preserve">c) Diplomarbeit 
</t>
    </r>
    <r>
      <rPr>
        <sz val="12"/>
        <rFont val="Calibri"/>
        <family val="2"/>
        <scheme val="minor"/>
      </rPr>
      <t>(§ 34 Abs. 3 SchUG bzw. § 33 Abs. 3 SchUG-BKV)</t>
    </r>
  </si>
  <si>
    <t>der mündlichen Prüfung</t>
  </si>
  <si>
    <t xml:space="preserve">Prüfer/in: </t>
  </si>
  <si>
    <r>
      <rPr>
        <sz val="11"/>
        <rFont val="Calibri"/>
        <family val="2"/>
        <scheme val="minor"/>
      </rPr>
      <t xml:space="preserve">aa) </t>
    </r>
    <r>
      <rPr>
        <sz val="10"/>
        <rFont val="Calibri"/>
        <family val="2"/>
        <scheme val="minor"/>
      </rPr>
      <t xml:space="preserve">für die Betreuung je Schüler/in (bis höchstens fünf Schüler/innen je Prüfer/in) </t>
    </r>
    <r>
      <rPr>
        <i/>
        <sz val="10"/>
        <rFont val="Calibri"/>
        <family val="2"/>
        <scheme val="minor"/>
      </rPr>
      <t>*</t>
    </r>
  </si>
  <si>
    <r>
      <rPr>
        <sz val="11"/>
        <rFont val="Calibri"/>
        <family val="2"/>
        <scheme val="minor"/>
      </rPr>
      <t xml:space="preserve">bb) </t>
    </r>
    <r>
      <rPr>
        <sz val="10"/>
        <rFont val="Calibri"/>
        <family val="2"/>
        <scheme val="minor"/>
      </rPr>
      <t xml:space="preserve">für die Korrektur und Beurteilung der Ergebnisse </t>
    </r>
    <r>
      <rPr>
        <i/>
        <sz val="10"/>
        <rFont val="Calibri"/>
        <family val="2"/>
        <scheme val="minor"/>
      </rPr>
      <t>*</t>
    </r>
  </si>
  <si>
    <t>* Bei mehreren Prüfer/innen sind die Prüfungstaxen gemäß sublit. aa und bb zu teilen.</t>
  </si>
  <si>
    <r>
      <t xml:space="preserve">Eignungsprüfungen und Einstufungsprüfungen 
</t>
    </r>
    <r>
      <rPr>
        <sz val="12"/>
        <rFont val="Calibri"/>
        <family val="2"/>
        <scheme val="minor"/>
      </rPr>
      <t>(§ 3 Abs. 6, §§ 6 ff, § 26 Abs. 3 SchUG bzw. § 5 Abs. 3, §§ 9 ff und § 13 Abs. 2 SchUG-BKV)</t>
    </r>
  </si>
  <si>
    <r>
      <t xml:space="preserve">für den mündlichen Teil oder praktischen Teil </t>
    </r>
    <r>
      <rPr>
        <i/>
        <sz val="10"/>
        <rFont val="Calibri"/>
        <family val="2"/>
        <scheme val="minor"/>
      </rPr>
      <t>*</t>
    </r>
  </si>
  <si>
    <t>* sofern im praktischen Teil der Eignungsprüfung mehrere Prüfer/innen beteiligt sind, gebührt dieser Betrag jeder/jedem Prüfer/in.</t>
  </si>
  <si>
    <t>III. Bildungsanstalten für Elementarpädagogik und an Bildungsanstalten für Sozialpädagogik (sowie die entsprechenden Schulen für Berufstätige)</t>
  </si>
  <si>
    <t xml:space="preserve">2.
 </t>
  </si>
  <si>
    <t>für jeden praktischen Teil</t>
  </si>
  <si>
    <t>Hauptprüfung</t>
  </si>
  <si>
    <t>Vorprüfung</t>
  </si>
  <si>
    <t>in der mündlichen Prüfung</t>
  </si>
  <si>
    <t>Zulassungsprüfung</t>
  </si>
  <si>
    <r>
      <t xml:space="preserve">Sonstige Externistenprüfungen
</t>
    </r>
    <r>
      <rPr>
        <sz val="12"/>
        <rFont val="Calibri"/>
        <family val="2"/>
        <scheme val="minor"/>
      </rPr>
      <t>(§§ 34 ff SchUG bzw. §§ 33 ff SchUG-BKV)</t>
    </r>
  </si>
  <si>
    <r>
      <t xml:space="preserve">Externistenreife- u. Diplomprüfung sowie Externistendiplomprüfung
</t>
    </r>
    <r>
      <rPr>
        <sz val="12"/>
        <rFont val="Calibri"/>
        <family val="2"/>
        <scheme val="minor"/>
      </rPr>
      <t>(§§ 34 ff SchUG bzw. §§ 33 ff SchUG-BKV)</t>
    </r>
  </si>
  <si>
    <r>
      <t xml:space="preserve">Prüfungen für Nostrifikation von ausländischen Zeugnissen
</t>
    </r>
    <r>
      <rPr>
        <sz val="12"/>
        <rFont val="Calibri"/>
        <family val="2"/>
        <scheme val="minor"/>
      </rPr>
      <t>(§ 75 Abs. 4 SchUG)</t>
    </r>
  </si>
  <si>
    <t>wie  Ziffer 4</t>
  </si>
  <si>
    <t>für die ersten 10 Stunden *</t>
  </si>
  <si>
    <t xml:space="preserve">für das gesamte Prüfungsgebiet "Projekt" </t>
  </si>
  <si>
    <t xml:space="preserve">7.
 </t>
  </si>
  <si>
    <r>
      <t xml:space="preserve">Zusatzprüfungen zur RP, die nicht im Rahmen der RP abgelegt werden
</t>
    </r>
    <r>
      <rPr>
        <sz val="12"/>
        <rFont val="Calibri"/>
        <family val="2"/>
        <scheme val="minor"/>
      </rPr>
      <t>(41 SchUG bzw. § 41 SchUG-BKV)</t>
    </r>
  </si>
  <si>
    <t xml:space="preserve">7. 
 </t>
  </si>
  <si>
    <t xml:space="preserve">7.
  </t>
  </si>
  <si>
    <t>Klassenvorständin oder Klassenvorstand, Studienkoordinatorin oder Studienkoordinator oder eine von der Schulleitung zu bestellende fachkundige Lehrperson (je Teilprüfung)</t>
  </si>
  <si>
    <t>Jahrgangsvorständin oder Jahrgangsvorstand, Fachvorständin oder Fachvorstand, Studienkoordinatorin oder Studienkoordinator oder eine von der Schulleitung zu bestellende fachkundige Lehrperson (je Teilprüfung)</t>
  </si>
  <si>
    <t>Abgeltung von bestimmten Unterrichts- und Erziehungstätigkeiten</t>
  </si>
  <si>
    <t>für den ersten bis dritten Halbtag je</t>
  </si>
  <si>
    <t>für den vierten bis sechsten Halbtag je</t>
  </si>
  <si>
    <t>für den siebenten und die folgenden Halbtage je</t>
  </si>
  <si>
    <r>
      <t xml:space="preserve">1987
</t>
    </r>
    <r>
      <rPr>
        <sz val="8"/>
        <rFont val="Calibri"/>
        <family val="2"/>
        <scheme val="minor"/>
      </rPr>
      <t>i.d.F. BGBl 119/1993</t>
    </r>
  </si>
  <si>
    <r>
      <t xml:space="preserve">Lehrbeauftrage
</t>
    </r>
    <r>
      <rPr>
        <sz val="12"/>
        <rFont val="Calibri"/>
        <family val="2"/>
        <scheme val="minor"/>
      </rPr>
      <t>(§ 1 Abs. 4 Lehrbeauftragtengesetz)</t>
    </r>
  </si>
  <si>
    <r>
      <t xml:space="preserve">Veranstaltungsleiter
</t>
    </r>
    <r>
      <rPr>
        <sz val="12"/>
        <rFont val="Calibri"/>
        <family val="2"/>
        <scheme val="minor"/>
      </rPr>
      <t>(§ 1 Abs. 5 Lehrbeauftragtengesetz)</t>
    </r>
  </si>
  <si>
    <t>1. für Lehr- bzw. Unterrichtsveranstaltungen, für die eine LPH-Verwendungsgruppe vorgesehen ist</t>
  </si>
  <si>
    <t>2. für fachwissenschaftliche und fachdidaktische Lehr- bzw. Unterrichts-veranstaltungen, soweit sie nicht unter Z 1 fallen, für Lehr- bzw. Unterrichtsveranstaltungen der Schulpraxis sowie für didaktische Lehr-veranstaltungen im Rahmen der Lehrgänge für Unterrichtspraktikanten an Pädagogischen Hochschulen</t>
  </si>
  <si>
    <t>3. für die Lehrtätigkeit bzw. den Unterricht in einer praktischen Lehr- bzw. Unterrichtsveranstaltung oder in einer Fertigkeit</t>
  </si>
  <si>
    <t>Abgeltung von bestimmten Unterrichts-, Lehr- und Erziehungstätigkeiten an Schulen und Pädagogischen Hochschulen</t>
  </si>
  <si>
    <t>Schriftführer/in (je Teilprüfung)</t>
  </si>
  <si>
    <t>für das gesamte Prüfungsgebiet "Projekt" oder "Betriebswirtschaftliche Fachklausur als fächerübergreifende Projektarbeit"</t>
  </si>
  <si>
    <t>Vorsitzende/r (je Teilprüfung) mit Ausnahme der Berufsreifeprüfung</t>
  </si>
  <si>
    <t>Vorsitzende/r (je Teilprüfung) bei der Berufsreifeprüfung</t>
  </si>
  <si>
    <r>
      <t xml:space="preserve">Abschlussprüfung
</t>
    </r>
    <r>
      <rPr>
        <sz val="12"/>
        <rFont val="Calibri"/>
        <family val="2"/>
        <scheme val="minor"/>
      </rPr>
      <t>(§§ 34 ff SchUG bzw. §§ 33 ff SchUG-BKV)</t>
    </r>
  </si>
  <si>
    <r>
      <t xml:space="preserve">1976
</t>
    </r>
    <r>
      <rPr>
        <sz val="8"/>
        <rFont val="Calibri"/>
        <family val="2"/>
        <scheme val="minor"/>
      </rPr>
      <t>i.d.F. BGBl 47/2017</t>
    </r>
  </si>
  <si>
    <r>
      <t xml:space="preserve">Zusatzprüfungen zur Reifeprüfung, die nicht im Rahmen der Reifeprüfung abgelegt werden
</t>
    </r>
    <r>
      <rPr>
        <sz val="12"/>
        <rFont val="Calibri"/>
        <family val="2"/>
        <scheme val="minor"/>
      </rPr>
      <t>(§ 41 SchUG bzw. § 41 SchUG-BKV)</t>
    </r>
  </si>
  <si>
    <t>Kolloquien an berufsbildenden mittleren und höheren Schulen für 
Berufstätige</t>
  </si>
  <si>
    <t>Lehrbeauftragtengesetz</t>
  </si>
  <si>
    <r>
      <t xml:space="preserve">ab 1.9.
</t>
    </r>
    <r>
      <rPr>
        <b/>
        <sz val="14"/>
        <rFont val="Calibri"/>
        <family val="2"/>
        <scheme val="minor"/>
      </rPr>
      <t>2021</t>
    </r>
  </si>
  <si>
    <r>
      <t xml:space="preserve">ab 1.9.
</t>
    </r>
    <r>
      <rPr>
        <b/>
        <sz val="14"/>
        <rFont val="Calibri"/>
        <family val="2"/>
        <scheme val="minor"/>
      </rPr>
      <t>2022</t>
    </r>
  </si>
  <si>
    <r>
      <t xml:space="preserve">ab 1.9.
</t>
    </r>
    <r>
      <rPr>
        <b/>
        <sz val="14"/>
        <rFont val="Calibri"/>
        <family val="2"/>
        <scheme val="minor"/>
      </rPr>
      <t>2023</t>
    </r>
  </si>
  <si>
    <r>
      <t xml:space="preserve">ab 1.9.
</t>
    </r>
    <r>
      <rPr>
        <b/>
        <sz val="14"/>
        <rFont val="Calibri"/>
        <family val="2"/>
        <scheme val="minor"/>
      </rPr>
      <t>2024</t>
    </r>
    <r>
      <rPr>
        <sz val="11"/>
        <color theme="1"/>
        <rFont val="Calibri"/>
        <family val="2"/>
        <scheme val="minor"/>
      </rPr>
      <t/>
    </r>
  </si>
  <si>
    <r>
      <t xml:space="preserve">ab 1.9.
</t>
    </r>
    <r>
      <rPr>
        <b/>
        <sz val="14"/>
        <rFont val="Calibri"/>
        <family val="2"/>
        <scheme val="minor"/>
      </rPr>
      <t>2025</t>
    </r>
    <r>
      <rPr>
        <sz val="11"/>
        <color theme="1"/>
        <rFont val="Calibri"/>
        <family val="2"/>
        <scheme val="minor"/>
      </rPr>
      <t/>
    </r>
  </si>
  <si>
    <r>
      <t xml:space="preserve">ab 1.9.
</t>
    </r>
    <r>
      <rPr>
        <b/>
        <sz val="14"/>
        <rFont val="Calibri"/>
        <family val="2"/>
        <scheme val="minor"/>
      </rPr>
      <t>2026</t>
    </r>
    <r>
      <rPr>
        <sz val="11"/>
        <color theme="1"/>
        <rFont val="Calibri"/>
        <family val="2"/>
        <scheme val="minor"/>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</si>
</sst>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
  </numFmts>
  <fonts count="24">
    <font>
      <sz val="10"/>
      <name val="Univers"/>
    </font>
    <font>
      <sz val="11"/>
      <color theme="1"/>
      <name val="Calibri"/>
      <family val="2"/>
      <scheme val="minor"/>
    </font>
    <font>
      <sz val="10"/>
      <name val="Univers"/>
      <family val="2"/>
    </font>
    <font>
      <sz val="10"/>
      <name val="Univers"/>
      <family val="2"/>
    </font>
    <font>
      <sz val="10"/>
      <name val="Calibri"/>
      <family val="2"/>
      <scheme val="minor"/>
    </font>
    <font>
      <b/>
      <sz val="14"/>
      <name val="Calibri"/>
      <family val="2"/>
      <scheme val="minor"/>
    </font>
    <font>
      <sz val="8"/>
      <name val="Calibri"/>
      <family val="2"/>
      <scheme val="minor"/>
    </font>
    <font>
      <b/>
      <sz val="12"/>
      <name val="Calibri"/>
      <family val="2"/>
      <scheme val="minor"/>
    </font>
    <font>
      <sz val="12"/>
      <name val="Calibri"/>
      <family val="2"/>
      <scheme val="minor"/>
    </font>
    <font>
      <sz val="11"/>
      <name val="Calibri"/>
      <family val="2"/>
      <scheme val="minor"/>
    </font>
    <font>
      <i/>
      <sz val="10"/>
      <name val="Calibri"/>
      <family val="2"/>
      <scheme val="minor"/>
    </font>
    <font>
      <b/>
      <sz val="11"/>
      <name val="Calibri"/>
      <family val="2"/>
      <scheme val="minor"/>
    </font>
    <font>
      <b/>
      <sz val="12"/>
      <color theme="0"/>
      <name val="Calibri"/>
      <family val="2"/>
      <scheme val="minor"/>
    </font>
    <font>
      <sz val="14"/>
      <name val="Calibri"/>
      <family val="2"/>
      <scheme val="minor"/>
    </font>
    <font>
      <u/>
      <sz val="10"/>
      <color theme="10"/>
      <name val="Univers"/>
      <family val="2"/>
    </font>
    <font>
      <b/>
      <u/>
      <sz val="14"/>
      <name val="Calibri"/>
      <family val="2"/>
      <scheme val="minor"/>
    </font>
    <font>
      <sz val="16"/>
      <name val="Calibri"/>
      <family val="2"/>
      <scheme val="minor"/>
    </font>
    <font>
      <b/>
      <sz val="10"/>
      <name val="Calibri"/>
      <family val="2"/>
      <scheme val="minor"/>
    </font>
    <font>
      <b/>
      <sz val="5"/>
      <name val="Calibri"/>
      <family val="2"/>
      <scheme val="minor"/>
    </font>
    <font>
      <sz val="5"/>
      <name val="Calibri"/>
      <family val="2"/>
      <scheme val="minor"/>
    </font>
    <font>
      <b/>
      <sz val="8"/>
      <name val="Calibri"/>
      <family val="2"/>
      <scheme val="minor"/>
    </font>
    <font>
      <sz val="10"/>
      <color rgb="FF000000"/>
      <name val="Calibri"/>
      <family val="2"/>
      <scheme val="minor"/>
    </font>
    <font>
      <sz val="8"/>
      <name val="Univers"/>
    </font>
    <font>
      <b/>
      <u/>
      <sz val="12"/>
      <name val="Calibri"/>
      <family val="2"/>
      <scheme val="minor"/>
    </font>
  </fonts>
  <fills count="13">
    <fill>
      <patternFill patternType="none"/>
    </fill>
    <fill>
      <patternFill patternType="gray125"/>
    </fill>
    <fill>
      <patternFill patternType="solid">
        <fgColor theme="8" tint="0.59999389629810485"/>
        <bgColor indexed="64"/>
      </patternFill>
    </fill>
    <fill>
      <patternFill patternType="solid">
        <fgColor theme="9" tint="0.79998168889431442"/>
        <bgColor indexed="64"/>
      </patternFill>
    </fill>
    <fill>
      <patternFill patternType="solid">
        <fgColor theme="9"/>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8"/>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7" tint="0.59999389629810485"/>
        <bgColor indexed="64"/>
      </patternFill>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style="hair">
        <color indexed="64"/>
      </left>
      <right style="double">
        <color indexed="64"/>
      </right>
      <top style="thin">
        <color indexed="64"/>
      </top>
      <bottom style="thin">
        <color indexed="64"/>
      </bottom>
      <diagonal/>
    </border>
    <border>
      <left style="hair">
        <color indexed="64"/>
      </left>
      <right style="double">
        <color indexed="64"/>
      </right>
      <top style="thin">
        <color indexed="64"/>
      </top>
      <bottom/>
      <diagonal/>
    </border>
    <border>
      <left style="hair">
        <color indexed="64"/>
      </left>
      <right style="double">
        <color indexed="64"/>
      </right>
      <top/>
      <bottom style="thin">
        <color indexed="64"/>
      </bottom>
      <diagonal/>
    </border>
    <border>
      <left style="hair">
        <color indexed="64"/>
      </left>
      <right style="double">
        <color indexed="64"/>
      </right>
      <top/>
      <bottom style="hair">
        <color indexed="64"/>
      </bottom>
      <diagonal/>
    </border>
    <border>
      <left style="thin">
        <color indexed="64"/>
      </left>
      <right style="thin">
        <color indexed="64"/>
      </right>
      <top/>
      <bottom style="hair">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double">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right style="thin">
        <color indexed="64"/>
      </right>
      <top style="thin">
        <color indexed="64"/>
      </top>
      <bottom style="thin">
        <color indexed="64"/>
      </bottom>
      <diagonal/>
    </border>
    <border>
      <left style="hair">
        <color indexed="64"/>
      </left>
      <right/>
      <top/>
      <bottom/>
      <diagonal/>
    </border>
    <border>
      <left style="hair">
        <color indexed="64"/>
      </left>
      <right/>
      <top style="hair">
        <color indexed="64"/>
      </top>
      <bottom style="thin">
        <color indexed="64"/>
      </bottom>
      <diagonal/>
    </border>
    <border>
      <left style="thin">
        <color indexed="64"/>
      </left>
      <right style="thin">
        <color indexed="64"/>
      </right>
      <top/>
      <bottom/>
      <diagonal/>
    </border>
  </borders>
  <cellStyleXfs count="5">
    <xf numFmtId="0" fontId="0" fillId="0" borderId="0"/>
    <xf numFmtId="0" fontId="3" fillId="0" borderId="0"/>
    <xf numFmtId="0" fontId="14" fillId="0" borderId="0" applyNumberFormat="0" applyFill="0" applyBorder="0" applyAlignment="0" applyProtection="0"/>
    <xf numFmtId="0" fontId="2" fillId="0" borderId="0"/>
    <xf numFmtId="0" fontId="2" fillId="0" borderId="0"/>
  </cellStyleXfs>
  <cellXfs count="216">
    <xf numFmtId="0" fontId="0" fillId="0" borderId="0" xfId="0"/>
    <xf numFmtId="0" fontId="4" fillId="0" borderId="2" xfId="0" applyFont="1" applyBorder="1"/>
    <xf numFmtId="0" fontId="4" fillId="0" borderId="0" xfId="0" applyFont="1"/>
    <xf numFmtId="1" fontId="5" fillId="0" borderId="0" xfId="0" applyNumberFormat="1" applyFont="1" applyAlignment="1">
      <alignment horizontal="center" vertical="center" wrapText="1"/>
    </xf>
    <xf numFmtId="164" fontId="4" fillId="0" borderId="1" xfId="0" applyNumberFormat="1" applyFont="1" applyBorder="1" applyAlignment="1">
      <alignment vertical="top"/>
    </xf>
    <xf numFmtId="1" fontId="5" fillId="0" borderId="2" xfId="0" applyNumberFormat="1" applyFont="1" applyBorder="1" applyAlignment="1">
      <alignment horizontal="center" vertical="center" wrapText="1"/>
    </xf>
    <xf numFmtId="1" fontId="6" fillId="0" borderId="2" xfId="0" applyNumberFormat="1" applyFont="1" applyBorder="1" applyAlignment="1">
      <alignment horizontal="center" vertical="center" wrapText="1"/>
    </xf>
    <xf numFmtId="0" fontId="7" fillId="0" borderId="0" xfId="0" applyFont="1"/>
    <xf numFmtId="0" fontId="4" fillId="0" borderId="9" xfId="0" applyFont="1" applyBorder="1" applyAlignment="1">
      <alignment vertical="top" wrapText="1"/>
    </xf>
    <xf numFmtId="0" fontId="4" fillId="0" borderId="6" xfId="0" applyFont="1" applyBorder="1" applyAlignment="1">
      <alignment vertical="top" wrapText="1"/>
    </xf>
    <xf numFmtId="164" fontId="4" fillId="0" borderId="25" xfId="0" applyNumberFormat="1" applyFont="1" applyBorder="1" applyAlignment="1">
      <alignment vertical="top"/>
    </xf>
    <xf numFmtId="164" fontId="4" fillId="0" borderId="0" xfId="0" applyNumberFormat="1" applyFont="1"/>
    <xf numFmtId="0" fontId="8" fillId="0" borderId="0" xfId="0" applyFont="1"/>
    <xf numFmtId="0" fontId="10" fillId="0" borderId="0" xfId="0" applyFont="1" applyAlignment="1">
      <alignment vertical="top" wrapText="1"/>
    </xf>
    <xf numFmtId="164" fontId="4" fillId="0" borderId="4" xfId="0" applyNumberFormat="1" applyFont="1" applyBorder="1" applyAlignment="1">
      <alignment vertical="top"/>
    </xf>
    <xf numFmtId="164" fontId="4" fillId="0" borderId="5" xfId="0" applyNumberFormat="1" applyFont="1" applyBorder="1" applyAlignment="1">
      <alignment vertical="top"/>
    </xf>
    <xf numFmtId="164" fontId="4" fillId="0" borderId="28" xfId="0" applyNumberFormat="1" applyFont="1" applyBorder="1" applyAlignment="1">
      <alignment vertical="top"/>
    </xf>
    <xf numFmtId="0" fontId="4" fillId="0" borderId="2" xfId="4" applyFont="1" applyBorder="1"/>
    <xf numFmtId="1" fontId="5" fillId="0" borderId="2" xfId="4" applyNumberFormat="1" applyFont="1" applyBorder="1" applyAlignment="1">
      <alignment horizontal="center" vertical="top" wrapText="1"/>
    </xf>
    <xf numFmtId="0" fontId="4" fillId="0" borderId="0" xfId="4" applyFont="1"/>
    <xf numFmtId="1" fontId="5" fillId="0" borderId="0" xfId="4" applyNumberFormat="1" applyFont="1" applyAlignment="1">
      <alignment horizontal="center" vertical="center" wrapText="1"/>
    </xf>
    <xf numFmtId="165" fontId="6" fillId="0" borderId="0" xfId="4" applyNumberFormat="1" applyFont="1" applyAlignment="1">
      <alignment horizontal="center" vertical="center" wrapText="1"/>
    </xf>
    <xf numFmtId="0" fontId="7" fillId="0" borderId="0" xfId="4" applyFont="1"/>
    <xf numFmtId="0" fontId="4" fillId="0" borderId="6" xfId="4" applyFont="1" applyBorder="1" applyAlignment="1">
      <alignment vertical="top" wrapText="1"/>
    </xf>
    <xf numFmtId="0" fontId="7" fillId="0" borderId="0" xfId="4" applyFont="1" applyAlignment="1">
      <alignment wrapText="1"/>
    </xf>
    <xf numFmtId="0" fontId="7" fillId="0" borderId="0" xfId="4" applyFont="1" applyAlignment="1">
      <alignment horizontal="left" wrapText="1"/>
    </xf>
    <xf numFmtId="0" fontId="8" fillId="0" borderId="0" xfId="4" applyFont="1"/>
    <xf numFmtId="0" fontId="4" fillId="0" borderId="2" xfId="3" applyFont="1" applyBorder="1"/>
    <xf numFmtId="1" fontId="5" fillId="0" borderId="2" xfId="3" applyNumberFormat="1" applyFont="1" applyBorder="1" applyAlignment="1">
      <alignment horizontal="center" vertical="top" wrapText="1"/>
    </xf>
    <xf numFmtId="0" fontId="4" fillId="0" borderId="0" xfId="3" applyFont="1"/>
    <xf numFmtId="1" fontId="5" fillId="0" borderId="0" xfId="3" applyNumberFormat="1" applyFont="1" applyAlignment="1">
      <alignment horizontal="center" vertical="center" wrapText="1"/>
    </xf>
    <xf numFmtId="0" fontId="9" fillId="0" borderId="9" xfId="3" applyFont="1" applyBorder="1" applyAlignment="1">
      <alignment vertical="top" wrapText="1"/>
    </xf>
    <xf numFmtId="164" fontId="4" fillId="0" borderId="1" xfId="3" applyNumberFormat="1" applyFont="1" applyBorder="1" applyAlignment="1">
      <alignment vertical="top"/>
    </xf>
    <xf numFmtId="164" fontId="4" fillId="0" borderId="0" xfId="3" applyNumberFormat="1" applyFont="1"/>
    <xf numFmtId="165" fontId="6" fillId="0" borderId="0" xfId="0" applyNumberFormat="1" applyFont="1" applyAlignment="1">
      <alignment horizontal="center" vertical="center"/>
    </xf>
    <xf numFmtId="1" fontId="6" fillId="0" borderId="2" xfId="4" applyNumberFormat="1" applyFont="1" applyBorder="1" applyAlignment="1">
      <alignment horizontal="center" vertical="center" wrapText="1"/>
    </xf>
    <xf numFmtId="164" fontId="4" fillId="0" borderId="1" xfId="4" applyNumberFormat="1" applyFont="1" applyBorder="1" applyAlignment="1">
      <alignment vertical="top"/>
    </xf>
    <xf numFmtId="164" fontId="4" fillId="0" borderId="3" xfId="4" applyNumberFormat="1" applyFont="1" applyBorder="1" applyAlignment="1">
      <alignment vertical="top"/>
    </xf>
    <xf numFmtId="0" fontId="19" fillId="0" borderId="0" xfId="0" applyFont="1"/>
    <xf numFmtId="0" fontId="19" fillId="0" borderId="0" xfId="0" applyFont="1" applyAlignment="1">
      <alignment vertical="center"/>
    </xf>
    <xf numFmtId="0" fontId="17" fillId="0" borderId="0" xfId="0" applyFont="1"/>
    <xf numFmtId="0" fontId="19" fillId="0" borderId="0" xfId="3" applyFont="1"/>
    <xf numFmtId="164" fontId="4" fillId="0" borderId="29" xfId="0" applyNumberFormat="1" applyFont="1" applyBorder="1" applyAlignment="1">
      <alignment vertical="top"/>
    </xf>
    <xf numFmtId="0" fontId="19" fillId="0" borderId="0" xfId="4" applyFont="1"/>
    <xf numFmtId="0" fontId="18" fillId="0" borderId="0" xfId="4" applyFont="1"/>
    <xf numFmtId="0" fontId="5" fillId="4" borderId="0" xfId="0" applyFont="1" applyFill="1" applyAlignment="1">
      <alignment vertical="top" wrapText="1"/>
    </xf>
    <xf numFmtId="0" fontId="5" fillId="5" borderId="0" xfId="0" applyFont="1" applyFill="1"/>
    <xf numFmtId="0" fontId="5" fillId="9" borderId="0" xfId="3" applyFont="1" applyFill="1"/>
    <xf numFmtId="0" fontId="5" fillId="10" borderId="0" xfId="4" applyFont="1" applyFill="1"/>
    <xf numFmtId="0" fontId="5" fillId="8" borderId="0" xfId="4" applyFont="1" applyFill="1"/>
    <xf numFmtId="0" fontId="4" fillId="0" borderId="26" xfId="0" applyFont="1" applyBorder="1" applyAlignment="1">
      <alignment vertical="top" wrapText="1"/>
    </xf>
    <xf numFmtId="0" fontId="4" fillId="0" borderId="26" xfId="0" applyFont="1" applyBorder="1" applyAlignment="1">
      <alignment vertical="top"/>
    </xf>
    <xf numFmtId="0" fontId="4" fillId="0" borderId="0" xfId="0" applyFont="1" applyAlignment="1">
      <alignment vertical="top"/>
    </xf>
    <xf numFmtId="0" fontId="7" fillId="0" borderId="0" xfId="0" applyFont="1" applyAlignment="1">
      <alignment vertical="top" wrapText="1"/>
    </xf>
    <xf numFmtId="0" fontId="4" fillId="0" borderId="9" xfId="0" applyFont="1" applyBorder="1" applyAlignment="1">
      <alignment vertical="top"/>
    </xf>
    <xf numFmtId="0" fontId="4" fillId="0" borderId="6" xfId="0" applyFont="1" applyBorder="1" applyAlignment="1">
      <alignment vertical="top"/>
    </xf>
    <xf numFmtId="0" fontId="4" fillId="0" borderId="0" xfId="0" applyFont="1" applyAlignment="1">
      <alignment vertical="top" wrapText="1"/>
    </xf>
    <xf numFmtId="164" fontId="4" fillId="0" borderId="1" xfId="0" applyNumberFormat="1" applyFont="1" applyBorder="1" applyAlignment="1">
      <alignment vertical="top" wrapText="1"/>
    </xf>
    <xf numFmtId="0" fontId="4" fillId="0" borderId="0" xfId="0" applyFont="1" applyAlignment="1">
      <alignment wrapText="1"/>
    </xf>
    <xf numFmtId="164" fontId="4" fillId="0" borderId="25" xfId="0" applyNumberFormat="1" applyFont="1" applyBorder="1" applyAlignment="1">
      <alignment vertical="top" wrapText="1"/>
    </xf>
    <xf numFmtId="0" fontId="4" fillId="0" borderId="10" xfId="0" applyFont="1" applyBorder="1" applyAlignment="1">
      <alignment vertical="top" wrapText="1"/>
    </xf>
    <xf numFmtId="0" fontId="4" fillId="0" borderId="27" xfId="0" applyFont="1" applyBorder="1" applyAlignment="1">
      <alignment vertical="top"/>
    </xf>
    <xf numFmtId="0" fontId="4" fillId="0" borderId="10" xfId="0" applyFont="1" applyBorder="1" applyAlignment="1">
      <alignment vertical="top"/>
    </xf>
    <xf numFmtId="0" fontId="4" fillId="0" borderId="11" xfId="0" applyFont="1" applyBorder="1" applyAlignment="1">
      <alignment vertical="top" wrapText="1"/>
    </xf>
    <xf numFmtId="0" fontId="4" fillId="0" borderId="7" xfId="0" applyFont="1" applyBorder="1" applyAlignment="1">
      <alignment vertical="top" wrapText="1"/>
    </xf>
    <xf numFmtId="0" fontId="4" fillId="0" borderId="7" xfId="0" applyFont="1" applyBorder="1" applyAlignment="1">
      <alignment vertical="top"/>
    </xf>
    <xf numFmtId="0" fontId="7" fillId="0" borderId="0" xfId="0" applyFont="1" applyAlignment="1">
      <alignment vertical="top"/>
    </xf>
    <xf numFmtId="0" fontId="7" fillId="0" borderId="0" xfId="3" applyFont="1" applyAlignment="1">
      <alignment vertical="top" wrapText="1"/>
    </xf>
    <xf numFmtId="0" fontId="4" fillId="0" borderId="0" xfId="3" applyFont="1" applyAlignment="1">
      <alignment vertical="top"/>
    </xf>
    <xf numFmtId="0" fontId="4" fillId="0" borderId="9" xfId="3" applyFont="1" applyBorder="1" applyAlignment="1">
      <alignment vertical="top"/>
    </xf>
    <xf numFmtId="0" fontId="4" fillId="0" borderId="9" xfId="3" applyFont="1" applyBorder="1" applyAlignment="1">
      <alignment vertical="top" wrapText="1"/>
    </xf>
    <xf numFmtId="0" fontId="4" fillId="0" borderId="6" xfId="3" applyFont="1" applyBorder="1" applyAlignment="1">
      <alignment vertical="top"/>
    </xf>
    <xf numFmtId="0" fontId="7" fillId="0" borderId="0" xfId="4" applyFont="1" applyAlignment="1">
      <alignment vertical="top" wrapText="1"/>
    </xf>
    <xf numFmtId="0" fontId="4" fillId="0" borderId="0" xfId="4" applyFont="1" applyAlignment="1">
      <alignment vertical="top"/>
    </xf>
    <xf numFmtId="0" fontId="4" fillId="0" borderId="10" xfId="4" applyFont="1" applyBorder="1" applyAlignment="1">
      <alignment vertical="top"/>
    </xf>
    <xf numFmtId="164" fontId="4" fillId="0" borderId="4" xfId="4" applyNumberFormat="1" applyFont="1" applyBorder="1" applyAlignment="1">
      <alignment vertical="top"/>
    </xf>
    <xf numFmtId="0" fontId="4" fillId="0" borderId="10" xfId="4" applyFont="1" applyBorder="1" applyAlignment="1">
      <alignment vertical="top" wrapText="1"/>
    </xf>
    <xf numFmtId="0" fontId="4" fillId="0" borderId="12" xfId="4" applyFont="1" applyBorder="1" applyAlignment="1">
      <alignment vertical="top"/>
    </xf>
    <xf numFmtId="0" fontId="4" fillId="0" borderId="11" xfId="4" applyFont="1" applyBorder="1" applyAlignment="1">
      <alignment vertical="top"/>
    </xf>
    <xf numFmtId="164" fontId="4" fillId="0" borderId="5" xfId="4" applyNumberFormat="1" applyFont="1" applyBorder="1" applyAlignment="1">
      <alignment vertical="top"/>
    </xf>
    <xf numFmtId="0" fontId="4" fillId="0" borderId="9" xfId="4" applyFont="1" applyBorder="1" applyAlignment="1">
      <alignment vertical="top"/>
    </xf>
    <xf numFmtId="164" fontId="4" fillId="0" borderId="25" xfId="4" applyNumberFormat="1" applyFont="1" applyBorder="1" applyAlignment="1">
      <alignment vertical="top"/>
    </xf>
    <xf numFmtId="0" fontId="4" fillId="0" borderId="6" xfId="4" applyFont="1" applyBorder="1" applyAlignment="1">
      <alignment vertical="top"/>
    </xf>
    <xf numFmtId="0" fontId="4" fillId="0" borderId="7" xfId="4" applyFont="1" applyBorder="1" applyAlignment="1">
      <alignment vertical="top" wrapText="1"/>
    </xf>
    <xf numFmtId="0" fontId="4" fillId="0" borderId="8" xfId="4" applyFont="1" applyBorder="1" applyAlignment="1">
      <alignment vertical="top"/>
    </xf>
    <xf numFmtId="0" fontId="17" fillId="0" borderId="0" xfId="4" applyFont="1"/>
    <xf numFmtId="0" fontId="7" fillId="0" borderId="0" xfId="4" applyFont="1" applyAlignment="1">
      <alignment horizontal="left" vertical="top"/>
    </xf>
    <xf numFmtId="0" fontId="4" fillId="0" borderId="3" xfId="4" applyFont="1" applyBorder="1" applyAlignment="1">
      <alignment vertical="top"/>
    </xf>
    <xf numFmtId="164" fontId="4" fillId="0" borderId="1" xfId="0" applyNumberFormat="1" applyFont="1" applyBorder="1" applyAlignment="1" applyProtection="1">
      <alignment vertical="top"/>
      <protection hidden="1"/>
    </xf>
    <xf numFmtId="164" fontId="4" fillId="0" borderId="1" xfId="0" applyNumberFormat="1" applyFont="1" applyBorder="1" applyAlignment="1" applyProtection="1">
      <alignment vertical="top" wrapText="1"/>
      <protection hidden="1"/>
    </xf>
    <xf numFmtId="164" fontId="4" fillId="0" borderId="4" xfId="0" applyNumberFormat="1" applyFont="1" applyBorder="1" applyAlignment="1" applyProtection="1">
      <alignment vertical="top"/>
      <protection hidden="1"/>
    </xf>
    <xf numFmtId="164" fontId="4" fillId="0" borderId="5" xfId="0" applyNumberFormat="1" applyFont="1" applyBorder="1" applyAlignment="1" applyProtection="1">
      <alignment vertical="top"/>
      <protection hidden="1"/>
    </xf>
    <xf numFmtId="164" fontId="4" fillId="0" borderId="1" xfId="3" applyNumberFormat="1" applyFont="1" applyBorder="1" applyAlignment="1" applyProtection="1">
      <alignment vertical="top"/>
      <protection hidden="1"/>
    </xf>
    <xf numFmtId="164" fontId="4" fillId="0" borderId="1" xfId="4" applyNumberFormat="1" applyFont="1" applyBorder="1" applyAlignment="1" applyProtection="1">
      <alignment vertical="top"/>
      <protection hidden="1"/>
    </xf>
    <xf numFmtId="164" fontId="4" fillId="0" borderId="4" xfId="4" applyNumberFormat="1" applyFont="1" applyBorder="1" applyAlignment="1" applyProtection="1">
      <alignment vertical="top"/>
      <protection hidden="1"/>
    </xf>
    <xf numFmtId="164" fontId="4" fillId="0" borderId="13" xfId="4" applyNumberFormat="1" applyFont="1" applyBorder="1" applyAlignment="1" applyProtection="1">
      <alignment vertical="top"/>
      <protection hidden="1"/>
    </xf>
    <xf numFmtId="164" fontId="4" fillId="0" borderId="5" xfId="4" applyNumberFormat="1" applyFont="1" applyBorder="1" applyAlignment="1" applyProtection="1">
      <alignment vertical="top"/>
      <protection hidden="1"/>
    </xf>
    <xf numFmtId="164" fontId="4" fillId="0" borderId="30" xfId="4" applyNumberFormat="1" applyFont="1" applyBorder="1" applyAlignment="1">
      <alignment vertical="top"/>
    </xf>
    <xf numFmtId="164" fontId="4" fillId="0" borderId="30" xfId="4" applyNumberFormat="1" applyFont="1" applyBorder="1"/>
    <xf numFmtId="164" fontId="4" fillId="0" borderId="1" xfId="4" applyNumberFormat="1" applyFont="1" applyBorder="1"/>
    <xf numFmtId="0" fontId="6" fillId="0" borderId="0" xfId="4" applyFont="1"/>
    <xf numFmtId="1" fontId="20" fillId="0" borderId="0" xfId="4" applyNumberFormat="1" applyFont="1" applyAlignment="1">
      <alignment horizontal="center" vertical="center" wrapText="1"/>
    </xf>
    <xf numFmtId="0" fontId="7" fillId="0" borderId="0" xfId="0" applyFont="1" applyAlignment="1">
      <alignment horizontal="left" vertical="top" wrapText="1"/>
    </xf>
    <xf numFmtId="0" fontId="7" fillId="0" borderId="15" xfId="0" applyFont="1" applyBorder="1" applyAlignment="1">
      <alignment horizontal="left" vertical="top" wrapText="1"/>
    </xf>
    <xf numFmtId="0" fontId="4" fillId="0" borderId="0" xfId="4" applyFont="1" applyAlignment="1">
      <alignment horizontal="left" vertical="top" wrapText="1"/>
    </xf>
    <xf numFmtId="0" fontId="11" fillId="0" borderId="15" xfId="4" applyFont="1" applyBorder="1" applyAlignment="1">
      <alignment vertical="top"/>
    </xf>
    <xf numFmtId="0" fontId="7" fillId="0" borderId="15" xfId="0" applyFont="1" applyBorder="1" applyAlignment="1">
      <alignment vertical="top" wrapText="1"/>
    </xf>
    <xf numFmtId="0" fontId="19" fillId="0" borderId="0" xfId="0" applyFont="1" applyAlignment="1">
      <alignment vertical="top"/>
    </xf>
    <xf numFmtId="0" fontId="11" fillId="0" borderId="15" xfId="0" applyFont="1" applyBorder="1" applyAlignment="1">
      <alignment vertical="top"/>
    </xf>
    <xf numFmtId="0" fontId="4" fillId="0" borderId="0" xfId="0" applyFont="1" applyAlignment="1">
      <alignment vertical="center"/>
    </xf>
    <xf numFmtId="0" fontId="10" fillId="0" borderId="2" xfId="0" applyFont="1" applyBorder="1" applyAlignment="1">
      <alignment vertical="top" wrapText="1"/>
    </xf>
    <xf numFmtId="0" fontId="19" fillId="0" borderId="0" xfId="0" applyFont="1" applyAlignment="1">
      <alignment wrapText="1"/>
    </xf>
    <xf numFmtId="0" fontId="8" fillId="0" borderId="15" xfId="0" applyFont="1" applyBorder="1" applyAlignment="1">
      <alignment vertical="top" wrapText="1"/>
    </xf>
    <xf numFmtId="0" fontId="11" fillId="0" borderId="15" xfId="0" applyFont="1" applyBorder="1"/>
    <xf numFmtId="0" fontId="4" fillId="0" borderId="0" xfId="3" applyFont="1" applyAlignment="1">
      <alignment vertical="center"/>
    </xf>
    <xf numFmtId="0" fontId="7" fillId="0" borderId="15" xfId="3" applyFont="1" applyBorder="1" applyAlignment="1">
      <alignment vertical="top" wrapText="1"/>
    </xf>
    <xf numFmtId="0" fontId="10" fillId="0" borderId="2" xfId="3" applyFont="1" applyBorder="1" applyAlignment="1">
      <alignment vertical="top"/>
    </xf>
    <xf numFmtId="0" fontId="19" fillId="0" borderId="0" xfId="3" applyFont="1" applyAlignment="1">
      <alignment wrapText="1"/>
    </xf>
    <xf numFmtId="0" fontId="11" fillId="0" borderId="15" xfId="3" applyFont="1" applyBorder="1" applyAlignment="1">
      <alignment vertical="top"/>
    </xf>
    <xf numFmtId="0" fontId="7" fillId="0" borderId="15" xfId="4" applyFont="1" applyBorder="1" applyAlignment="1">
      <alignment vertical="top" wrapText="1"/>
    </xf>
    <xf numFmtId="0" fontId="10" fillId="0" borderId="2" xfId="4" applyFont="1" applyBorder="1" applyAlignment="1">
      <alignment vertical="top" wrapText="1"/>
    </xf>
    <xf numFmtId="0" fontId="10" fillId="0" borderId="2" xfId="4" applyFont="1" applyBorder="1" applyAlignment="1">
      <alignment vertical="top"/>
    </xf>
    <xf numFmtId="0" fontId="18" fillId="0" borderId="0" xfId="4" applyFont="1" applyAlignment="1">
      <alignment vertical="top" wrapText="1"/>
    </xf>
    <xf numFmtId="0" fontId="18" fillId="0" borderId="0" xfId="4" applyFont="1" applyAlignment="1">
      <alignment wrapText="1"/>
    </xf>
    <xf numFmtId="0" fontId="4" fillId="0" borderId="0" xfId="4" applyFont="1" applyAlignment="1">
      <alignment horizontal="left"/>
    </xf>
    <xf numFmtId="0" fontId="7" fillId="0" borderId="15" xfId="4" applyFont="1" applyBorder="1" applyAlignment="1">
      <alignment vertical="top"/>
    </xf>
    <xf numFmtId="0" fontId="4" fillId="0" borderId="0" xfId="4" applyFont="1" applyAlignment="1">
      <alignment vertical="top" wrapText="1"/>
    </xf>
    <xf numFmtId="0" fontId="10" fillId="0" borderId="2" xfId="4" applyFont="1" applyBorder="1"/>
    <xf numFmtId="0" fontId="19" fillId="0" borderId="0" xfId="4" applyFont="1" applyAlignment="1">
      <alignment wrapText="1"/>
    </xf>
    <xf numFmtId="0" fontId="7" fillId="0" borderId="15" xfId="4" applyFont="1" applyBorder="1" applyAlignment="1">
      <alignment wrapText="1"/>
    </xf>
    <xf numFmtId="0" fontId="7" fillId="0" borderId="15" xfId="4" applyFont="1" applyBorder="1"/>
    <xf numFmtId="0" fontId="4" fillId="0" borderId="11" xfId="0" applyFont="1" applyBorder="1" applyAlignment="1">
      <alignment vertical="top"/>
    </xf>
    <xf numFmtId="0" fontId="10" fillId="0" borderId="0" xfId="4" applyFont="1" applyAlignment="1">
      <alignment vertical="top" wrapText="1"/>
    </xf>
    <xf numFmtId="0" fontId="4" fillId="0" borderId="9" xfId="4" applyFont="1" applyBorder="1" applyAlignment="1">
      <alignment vertical="top" wrapText="1"/>
    </xf>
    <xf numFmtId="0" fontId="4" fillId="0" borderId="1" xfId="4" applyFont="1" applyBorder="1" applyAlignment="1">
      <alignment vertical="top"/>
    </xf>
    <xf numFmtId="0" fontId="4" fillId="0" borderId="31" xfId="0" applyFont="1" applyBorder="1" applyAlignment="1">
      <alignment vertical="top" wrapText="1"/>
    </xf>
    <xf numFmtId="0" fontId="4" fillId="0" borderId="32" xfId="0" applyFont="1" applyBorder="1" applyAlignment="1">
      <alignment vertical="top"/>
    </xf>
    <xf numFmtId="164" fontId="4" fillId="0" borderId="33" xfId="4" applyNumberFormat="1" applyFont="1" applyBorder="1" applyAlignment="1">
      <alignment vertical="top"/>
    </xf>
    <xf numFmtId="164" fontId="4" fillId="0" borderId="33" xfId="4" applyNumberFormat="1" applyFont="1" applyBorder="1" applyAlignment="1" applyProtection="1">
      <alignment vertical="top"/>
      <protection hidden="1"/>
    </xf>
    <xf numFmtId="0" fontId="4" fillId="0" borderId="3" xfId="0" applyFont="1" applyBorder="1" applyAlignment="1">
      <alignment horizontal="left" vertical="top" wrapText="1"/>
    </xf>
    <xf numFmtId="0" fontId="4" fillId="0" borderId="6" xfId="0" applyFont="1" applyBorder="1" applyAlignment="1">
      <alignment horizontal="left" vertical="top" wrapText="1"/>
    </xf>
    <xf numFmtId="0" fontId="4" fillId="0" borderId="3" xfId="0" applyFont="1" applyBorder="1" applyAlignment="1">
      <alignment horizontal="left" vertical="top"/>
    </xf>
    <xf numFmtId="0" fontId="4" fillId="0" borderId="6" xfId="0" applyFont="1" applyBorder="1" applyAlignment="1">
      <alignment horizontal="left" vertical="top"/>
    </xf>
    <xf numFmtId="0" fontId="4" fillId="0" borderId="18" xfId="0" applyFont="1" applyBorder="1" applyAlignment="1">
      <alignment horizontal="left" vertical="top"/>
    </xf>
    <xf numFmtId="0" fontId="4" fillId="0" borderId="16" xfId="0" applyFont="1" applyBorder="1" applyAlignment="1">
      <alignment horizontal="left" vertical="top"/>
    </xf>
    <xf numFmtId="0" fontId="4" fillId="0" borderId="17" xfId="0" applyFont="1" applyBorder="1" applyAlignment="1">
      <alignment horizontal="left" vertical="top"/>
    </xf>
    <xf numFmtId="0" fontId="4" fillId="0" borderId="19" xfId="0" applyFont="1" applyBorder="1" applyAlignment="1">
      <alignment horizontal="left" vertical="top"/>
    </xf>
    <xf numFmtId="0" fontId="4" fillId="0" borderId="21" xfId="0" applyFont="1" applyBorder="1" applyAlignment="1">
      <alignment horizontal="left" vertical="top"/>
    </xf>
    <xf numFmtId="0" fontId="11" fillId="0" borderId="15" xfId="0" applyFont="1" applyBorder="1" applyAlignment="1">
      <alignment horizontal="left" vertical="top"/>
    </xf>
    <xf numFmtId="0" fontId="10" fillId="0" borderId="2" xfId="0" applyFont="1" applyBorder="1" applyAlignment="1">
      <alignment horizontal="left" vertical="top" wrapText="1"/>
    </xf>
    <xf numFmtId="0" fontId="7" fillId="0" borderId="0" xfId="0" applyFont="1" applyAlignment="1">
      <alignment horizontal="left" vertical="top" wrapText="1"/>
    </xf>
    <xf numFmtId="0" fontId="7" fillId="0" borderId="15" xfId="0" applyFont="1" applyBorder="1" applyAlignment="1">
      <alignment horizontal="left" vertical="top" wrapText="1"/>
    </xf>
    <xf numFmtId="0" fontId="4" fillId="0" borderId="20" xfId="0" applyFont="1" applyBorder="1" applyAlignment="1">
      <alignment horizontal="left" vertical="top"/>
    </xf>
    <xf numFmtId="0" fontId="4" fillId="0" borderId="23" xfId="0" applyFont="1" applyBorder="1" applyAlignment="1">
      <alignment vertical="top"/>
    </xf>
    <xf numFmtId="0" fontId="4" fillId="0" borderId="24" xfId="0" applyFont="1" applyBorder="1" applyAlignment="1">
      <alignment vertical="top"/>
    </xf>
    <xf numFmtId="0" fontId="8" fillId="0" borderId="15" xfId="0" applyFont="1" applyBorder="1" applyAlignment="1">
      <alignment horizontal="left" vertical="top" wrapText="1"/>
    </xf>
    <xf numFmtId="0" fontId="4" fillId="0" borderId="0" xfId="0" applyFont="1" applyAlignment="1">
      <alignment horizontal="left" vertical="top" wrapText="1"/>
    </xf>
    <xf numFmtId="0" fontId="11" fillId="0" borderId="15" xfId="0" applyFont="1" applyBorder="1" applyAlignment="1">
      <alignment horizontal="left"/>
    </xf>
    <xf numFmtId="0" fontId="16" fillId="11" borderId="0" xfId="0" applyFont="1" applyFill="1" applyAlignment="1">
      <alignment horizontal="center"/>
    </xf>
    <xf numFmtId="0" fontId="16" fillId="3" borderId="0" xfId="0" applyFont="1" applyFill="1" applyAlignment="1">
      <alignment horizontal="center"/>
    </xf>
    <xf numFmtId="0" fontId="5" fillId="2" borderId="0" xfId="0" applyFont="1" applyFill="1" applyAlignment="1">
      <alignment horizontal="center" wrapText="1"/>
    </xf>
    <xf numFmtId="0" fontId="16" fillId="6" borderId="0" xfId="0" applyFont="1" applyFill="1" applyAlignment="1">
      <alignment horizontal="center"/>
    </xf>
    <xf numFmtId="0" fontId="5" fillId="7" borderId="0" xfId="0" applyFont="1" applyFill="1" applyAlignment="1">
      <alignment horizontal="center" wrapText="1"/>
    </xf>
    <xf numFmtId="0" fontId="5" fillId="4" borderId="0" xfId="0" applyFont="1" applyFill="1" applyAlignment="1">
      <alignment horizontal="left" vertical="top" wrapText="1"/>
    </xf>
    <xf numFmtId="0" fontId="4" fillId="0" borderId="14" xfId="0" applyFont="1" applyBorder="1" applyAlignment="1">
      <alignment horizontal="left" vertical="top"/>
    </xf>
    <xf numFmtId="0" fontId="4" fillId="0" borderId="16" xfId="3" applyFont="1" applyBorder="1" applyAlignment="1">
      <alignment horizontal="left" vertical="top"/>
    </xf>
    <xf numFmtId="0" fontId="4" fillId="0" borderId="17" xfId="3" applyFont="1" applyBorder="1" applyAlignment="1">
      <alignment horizontal="left" vertical="top"/>
    </xf>
    <xf numFmtId="0" fontId="4" fillId="0" borderId="3" xfId="3" applyFont="1" applyBorder="1" applyAlignment="1">
      <alignment horizontal="left" vertical="top"/>
    </xf>
    <xf numFmtId="0" fontId="4" fillId="0" borderId="6" xfId="3" applyFont="1" applyBorder="1" applyAlignment="1">
      <alignment horizontal="left" vertical="top"/>
    </xf>
    <xf numFmtId="0" fontId="4" fillId="0" borderId="3" xfId="3" applyFont="1" applyBorder="1" applyAlignment="1">
      <alignment horizontal="left" vertical="top" wrapText="1"/>
    </xf>
    <xf numFmtId="0" fontId="4" fillId="0" borderId="6" xfId="3" applyFont="1" applyBorder="1" applyAlignment="1">
      <alignment horizontal="left" vertical="top" wrapText="1"/>
    </xf>
    <xf numFmtId="0" fontId="7" fillId="0" borderId="15" xfId="3" applyFont="1" applyBorder="1" applyAlignment="1">
      <alignment horizontal="left" vertical="top" wrapText="1"/>
    </xf>
    <xf numFmtId="0" fontId="10" fillId="0" borderId="2" xfId="3" applyFont="1" applyBorder="1" applyAlignment="1">
      <alignment horizontal="left" vertical="top"/>
    </xf>
    <xf numFmtId="0" fontId="7" fillId="0" borderId="0" xfId="3" applyFont="1" applyAlignment="1">
      <alignment horizontal="left" vertical="top" wrapText="1"/>
    </xf>
    <xf numFmtId="0" fontId="4" fillId="0" borderId="18" xfId="3" applyFont="1" applyBorder="1" applyAlignment="1">
      <alignment horizontal="left" vertical="top"/>
    </xf>
    <xf numFmtId="0" fontId="11" fillId="0" borderId="15" xfId="3" applyFont="1" applyBorder="1" applyAlignment="1">
      <alignment horizontal="left" vertical="top"/>
    </xf>
    <xf numFmtId="0" fontId="10" fillId="0" borderId="2" xfId="4" applyFont="1" applyBorder="1" applyAlignment="1">
      <alignment horizontal="left" vertical="top"/>
    </xf>
    <xf numFmtId="0" fontId="4" fillId="0" borderId="3" xfId="4" applyFont="1" applyBorder="1" applyAlignment="1">
      <alignment horizontal="left" vertical="top"/>
    </xf>
    <xf numFmtId="0" fontId="4" fillId="0" borderId="6" xfId="4" applyFont="1" applyBorder="1" applyAlignment="1">
      <alignment horizontal="left" vertical="top"/>
    </xf>
    <xf numFmtId="0" fontId="4" fillId="0" borderId="19" xfId="4" applyFont="1" applyBorder="1" applyAlignment="1">
      <alignment horizontal="left" vertical="top"/>
    </xf>
    <xf numFmtId="0" fontId="4" fillId="0" borderId="20" xfId="4" applyFont="1" applyBorder="1" applyAlignment="1">
      <alignment horizontal="left" vertical="top"/>
    </xf>
    <xf numFmtId="0" fontId="4" fillId="0" borderId="21" xfId="4" applyFont="1" applyBorder="1" applyAlignment="1">
      <alignment horizontal="left" vertical="top"/>
    </xf>
    <xf numFmtId="0" fontId="7" fillId="0" borderId="15" xfId="4" applyFont="1" applyBorder="1" applyAlignment="1">
      <alignment horizontal="left" vertical="top" wrapText="1"/>
    </xf>
    <xf numFmtId="0" fontId="10" fillId="0" borderId="2" xfId="4" applyFont="1" applyBorder="1" applyAlignment="1">
      <alignment horizontal="left" vertical="top" wrapText="1"/>
    </xf>
    <xf numFmtId="0" fontId="4" fillId="0" borderId="16" xfId="4" applyFont="1" applyBorder="1" applyAlignment="1">
      <alignment horizontal="left" vertical="top"/>
    </xf>
    <xf numFmtId="0" fontId="4" fillId="0" borderId="17" xfId="4" applyFont="1" applyBorder="1" applyAlignment="1">
      <alignment horizontal="left" vertical="top"/>
    </xf>
    <xf numFmtId="0" fontId="4" fillId="0" borderId="23" xfId="4" applyFont="1" applyBorder="1" applyAlignment="1">
      <alignment vertical="top"/>
    </xf>
    <xf numFmtId="0" fontId="4" fillId="0" borderId="24" xfId="4" applyFont="1" applyBorder="1" applyAlignment="1">
      <alignment vertical="top"/>
    </xf>
    <xf numFmtId="0" fontId="11" fillId="0" borderId="15" xfId="4" applyFont="1" applyBorder="1" applyAlignment="1">
      <alignment horizontal="left" vertical="top"/>
    </xf>
    <xf numFmtId="0" fontId="10" fillId="0" borderId="0" xfId="4" applyFont="1" applyAlignment="1">
      <alignment horizontal="left" vertical="top" wrapText="1"/>
    </xf>
    <xf numFmtId="0" fontId="7" fillId="0" borderId="0" xfId="4" applyFont="1" applyAlignment="1">
      <alignment horizontal="left" vertical="top" wrapText="1"/>
    </xf>
    <xf numFmtId="0" fontId="4" fillId="0" borderId="0" xfId="4" applyFont="1" applyAlignment="1">
      <alignment horizontal="left" vertical="top" wrapText="1"/>
    </xf>
    <xf numFmtId="0" fontId="4" fillId="0" borderId="3" xfId="4" applyFont="1" applyBorder="1" applyAlignment="1">
      <alignment horizontal="left" vertical="top" wrapText="1"/>
    </xf>
    <xf numFmtId="0" fontId="4" fillId="0" borderId="6" xfId="4" applyFont="1" applyBorder="1" applyAlignment="1">
      <alignment horizontal="left" vertical="top" wrapText="1"/>
    </xf>
    <xf numFmtId="0" fontId="4" fillId="0" borderId="18" xfId="4" applyFont="1" applyBorder="1" applyAlignment="1">
      <alignment horizontal="left" vertical="top"/>
    </xf>
    <xf numFmtId="0" fontId="4" fillId="0" borderId="22" xfId="4" applyFont="1" applyBorder="1" applyAlignment="1">
      <alignment vertical="top"/>
    </xf>
    <xf numFmtId="0" fontId="7" fillId="0" borderId="15" xfId="4" applyFont="1" applyBorder="1" applyAlignment="1">
      <alignment horizontal="left" vertical="top"/>
    </xf>
    <xf numFmtId="0" fontId="4" fillId="0" borderId="19" xfId="4" applyFont="1" applyBorder="1" applyAlignment="1">
      <alignment vertical="top"/>
    </xf>
    <xf numFmtId="0" fontId="4" fillId="0" borderId="20" xfId="4" applyFont="1" applyBorder="1" applyAlignment="1">
      <alignment vertical="top"/>
    </xf>
    <xf numFmtId="0" fontId="4" fillId="0" borderId="21" xfId="4" applyFont="1" applyBorder="1" applyAlignment="1">
      <alignment vertical="top"/>
    </xf>
    <xf numFmtId="0" fontId="5" fillId="10" borderId="0" xfId="4" applyFont="1" applyFill="1" applyAlignment="1">
      <alignment horizontal="left"/>
    </xf>
    <xf numFmtId="0" fontId="10" fillId="0" borderId="2" xfId="4" applyFont="1" applyBorder="1" applyAlignment="1">
      <alignment horizontal="left"/>
    </xf>
    <xf numFmtId="0" fontId="7" fillId="0" borderId="15" xfId="4" applyFont="1" applyBorder="1" applyAlignment="1">
      <alignment horizontal="left" wrapText="1"/>
    </xf>
    <xf numFmtId="0" fontId="4" fillId="0" borderId="3" xfId="4" applyFont="1" applyBorder="1" applyAlignment="1">
      <alignment horizontal="left"/>
    </xf>
    <xf numFmtId="0" fontId="4" fillId="0" borderId="6" xfId="4" applyFont="1" applyBorder="1" applyAlignment="1">
      <alignment horizontal="left"/>
    </xf>
    <xf numFmtId="0" fontId="21" fillId="0" borderId="3" xfId="0" applyFont="1" applyBorder="1" applyAlignment="1">
      <alignment horizontal="left" vertical="top" wrapText="1"/>
    </xf>
    <xf numFmtId="0" fontId="21" fillId="0" borderId="6" xfId="0" applyFont="1" applyBorder="1" applyAlignment="1">
      <alignment horizontal="left" vertical="top" wrapText="1"/>
    </xf>
    <xf numFmtId="0" fontId="5" fillId="11" borderId="0" xfId="4" applyFont="1" applyFill="1" applyAlignment="1">
      <alignment horizontal="left"/>
    </xf>
    <xf numFmtId="0" fontId="5" fillId="11" borderId="0" xfId="4" applyFont="1" applyFill="1"/>
    <xf numFmtId="0" fontId="4" fillId="12" borderId="0" xfId="0" applyFont="1" applyFill="1"/>
    <xf numFmtId="0" fontId="7" fillId="10" borderId="0" xfId="2" applyFont="1" applyFill="1" applyAlignment="1">
      <alignment horizontal="left" wrapText="1"/>
    </xf>
    <xf numFmtId="0" fontId="7" fillId="11" borderId="0" xfId="2" applyFont="1" applyFill="1" applyAlignment="1">
      <alignment horizontal="center" wrapText="1"/>
    </xf>
    <xf numFmtId="0" fontId="7" fillId="8" borderId="0" xfId="2" applyFont="1" applyFill="1" applyAlignment="1">
      <alignment horizontal="left"/>
    </xf>
    <xf numFmtId="0" fontId="7" fillId="9" borderId="0" xfId="2" applyFont="1" applyFill="1" applyAlignment="1">
      <alignment horizontal="left"/>
    </xf>
    <xf numFmtId="0" fontId="7" fillId="5" borderId="0" xfId="2" applyFont="1" applyFill="1" applyAlignment="1">
      <alignment horizontal="left"/>
    </xf>
    <xf numFmtId="0" fontId="23" fillId="4" borderId="0" xfId="2" applyFont="1" applyFill="1" applyAlignment="1" applyProtection="1">
      <alignment horizontal="left"/>
    </xf>
  </cellXfs>
  <cellStyles count="5">
    <cellStyle name="Link" xfId="2" builtinId="8"/>
    <cellStyle name="Standard" xfId="0" builtinId="0"/>
    <cellStyle name="Standard 2" xfId="1" xr:uid="{00000000-0005-0000-0000-000002000000}"/>
    <cellStyle name="Standard 2 2" xfId="4" xr:uid="{00000000-0005-0000-0000-000003000000}"/>
    <cellStyle name="Standard 3"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0"/>
  <sheetViews>
    <sheetView showGridLines="0" tabSelected="1" workbookViewId="0">
      <selection activeCell="A2" sqref="A2:I2"/>
    </sheetView>
  </sheetViews>
  <sheetFormatPr baseColWidth="10" defaultColWidth="11" defaultRowHeight="12.75"/>
  <cols>
    <col min="1" max="16384" width="11" style="2"/>
  </cols>
  <sheetData>
    <row r="1" spans="1:9" ht="21">
      <c r="A1" s="159" t="s">
        <v>95</v>
      </c>
      <c r="B1" s="159"/>
      <c r="C1" s="159"/>
      <c r="D1" s="159"/>
      <c r="E1" s="159"/>
      <c r="F1" s="159"/>
      <c r="G1" s="159"/>
      <c r="H1" s="159"/>
      <c r="I1" s="159"/>
    </row>
    <row r="2" spans="1:9" ht="75" customHeight="1">
      <c r="A2" s="162" t="s">
        <v>92</v>
      </c>
      <c r="B2" s="162"/>
      <c r="C2" s="162"/>
      <c r="D2" s="162"/>
      <c r="E2" s="162"/>
      <c r="F2" s="162"/>
      <c r="G2" s="162"/>
      <c r="H2" s="162"/>
      <c r="I2" s="162"/>
    </row>
    <row r="4" spans="1:9" ht="15.75">
      <c r="A4" s="215" t="s">
        <v>91</v>
      </c>
      <c r="B4" s="215"/>
      <c r="C4" s="215"/>
      <c r="D4" s="215"/>
      <c r="E4" s="215"/>
      <c r="F4" s="215"/>
      <c r="G4" s="215"/>
      <c r="H4" s="215"/>
      <c r="I4" s="215"/>
    </row>
    <row r="6" spans="1:9" ht="15.75">
      <c r="A6" s="214" t="s">
        <v>90</v>
      </c>
      <c r="B6" s="214"/>
      <c r="C6" s="214"/>
      <c r="D6" s="214"/>
      <c r="E6" s="214"/>
      <c r="F6" s="214"/>
      <c r="G6" s="214"/>
      <c r="H6" s="214"/>
      <c r="I6" s="214"/>
    </row>
    <row r="9" spans="1:9" ht="21">
      <c r="A9" s="161" t="s">
        <v>94</v>
      </c>
      <c r="B9" s="161"/>
      <c r="C9" s="161"/>
      <c r="D9" s="161"/>
      <c r="E9" s="161"/>
      <c r="F9" s="161"/>
      <c r="G9" s="161"/>
      <c r="H9" s="161"/>
      <c r="I9" s="161"/>
    </row>
    <row r="10" spans="1:9" ht="75" customHeight="1">
      <c r="A10" s="160" t="s">
        <v>93</v>
      </c>
      <c r="B10" s="160"/>
      <c r="C10" s="160"/>
      <c r="D10" s="160"/>
      <c r="E10" s="160"/>
      <c r="F10" s="160"/>
      <c r="G10" s="160"/>
      <c r="H10" s="160"/>
      <c r="I10" s="160"/>
    </row>
    <row r="12" spans="1:9" ht="15.75">
      <c r="A12" s="213" t="s">
        <v>145</v>
      </c>
      <c r="B12" s="213"/>
      <c r="C12" s="213"/>
      <c r="D12" s="213"/>
      <c r="E12" s="213"/>
      <c r="F12" s="213"/>
      <c r="G12" s="213"/>
      <c r="H12" s="213"/>
      <c r="I12" s="213"/>
    </row>
    <row r="13" spans="1:9" ht="15.75">
      <c r="A13" s="12"/>
      <c r="B13" s="12"/>
      <c r="C13" s="12"/>
      <c r="D13" s="12"/>
      <c r="E13" s="12"/>
      <c r="F13" s="12"/>
      <c r="G13" s="12"/>
      <c r="H13" s="12"/>
      <c r="I13" s="12"/>
    </row>
    <row r="14" spans="1:9" ht="15.75">
      <c r="A14" s="212" t="s">
        <v>146</v>
      </c>
      <c r="B14" s="212"/>
      <c r="C14" s="212"/>
      <c r="D14" s="212"/>
      <c r="E14" s="212"/>
      <c r="F14" s="212"/>
      <c r="G14" s="212"/>
      <c r="H14" s="212"/>
      <c r="I14" s="212"/>
    </row>
    <row r="15" spans="1:9" ht="15.75">
      <c r="A15" s="12"/>
      <c r="B15" s="12"/>
      <c r="C15" s="12"/>
      <c r="D15" s="12"/>
      <c r="E15" s="12"/>
      <c r="F15" s="12"/>
      <c r="G15" s="12"/>
      <c r="H15" s="12"/>
      <c r="I15" s="12"/>
    </row>
    <row r="16" spans="1:9" ht="31.5" customHeight="1">
      <c r="A16" s="210" t="s">
        <v>163</v>
      </c>
      <c r="B16" s="210"/>
      <c r="C16" s="210"/>
      <c r="D16" s="210"/>
      <c r="E16" s="210"/>
      <c r="F16" s="210"/>
      <c r="G16" s="210"/>
      <c r="H16" s="210"/>
      <c r="I16" s="210"/>
    </row>
    <row r="19" spans="1:9" ht="21" customHeight="1">
      <c r="A19" s="158" t="s">
        <v>201</v>
      </c>
      <c r="B19" s="158"/>
      <c r="C19" s="158"/>
      <c r="D19" s="158"/>
      <c r="E19" s="158"/>
      <c r="F19" s="158"/>
      <c r="G19" s="158"/>
      <c r="H19" s="158"/>
      <c r="I19" s="158"/>
    </row>
    <row r="20" spans="1:9" ht="15.75">
      <c r="A20" s="211" t="s">
        <v>192</v>
      </c>
      <c r="B20" s="211"/>
      <c r="C20" s="211"/>
      <c r="D20" s="211"/>
      <c r="E20" s="211"/>
      <c r="F20" s="211"/>
      <c r="G20" s="211"/>
      <c r="H20" s="211"/>
      <c r="I20" s="211"/>
    </row>
  </sheetData>
  <sheetProtection sheet="1" objects="1" scenarios="1"/>
  <mergeCells count="11">
    <mergeCell ref="A19:I19"/>
    <mergeCell ref="A20:I20"/>
    <mergeCell ref="A1:I1"/>
    <mergeCell ref="A16:I16"/>
    <mergeCell ref="A12:I12"/>
    <mergeCell ref="A14:I14"/>
    <mergeCell ref="A10:I10"/>
    <mergeCell ref="A9:I9"/>
    <mergeCell ref="A6:I6"/>
    <mergeCell ref="A4:I4"/>
    <mergeCell ref="A2:I2"/>
  </mergeCells>
  <hyperlinks>
    <hyperlink ref="A4:G4" location="AHS!A1" display="II. Allgemein bildende höhere Schulen sowie die entsprechenden Schulen für Berufstätige" xr:uid="{00000000-0004-0000-0000-000000000000}"/>
    <hyperlink ref="A6:H6" location="'BMHS neu'!A1" display="III. Berufsbildende mittlere und höhere Schulen (sowie die entsprechenden Schulen für Berufstätige)" xr:uid="{00000000-0004-0000-0000-000001000000}"/>
    <hyperlink ref="A12:H12" location="'AHS alt'!A1" display="I. Allgemein bildende höhere Schulen (sowie die entsprechenden Schulen für Berufstätige)" xr:uid="{00000000-0004-0000-0000-000002000000}"/>
    <hyperlink ref="A14:H14" location="'BMHS alt'!A1" display="II. Berufsbildende mittlere und höhere Schulen (sowie die entsprechenden Schulen für Berufstätige)" xr:uid="{00000000-0004-0000-0000-000003000000}"/>
    <hyperlink ref="A16:I16" location="'BAfEP alt'!Druckbereich" display="III. Bildungsanstalten für Elementarpädagogik und an Bildungsanstalten für Sozialpädagogik (sowie die entsprechenden Schulen für Berufstätige)" xr:uid="{00000000-0004-0000-0000-000004000000}"/>
    <hyperlink ref="A20:I20" location="Honorare!A1" display="Abgeltung von bestimmten Unterrichts-, Lehr- und Erziehungstätigkeiten an Schulen und Pädagogischen Hochschulen" xr:uid="{00000000-0004-0000-0000-000005000000}"/>
    <hyperlink ref="A4:I4" location="'AHS neu'!Druckbereich" display="II. Allgemein bildende höhere Schulen (sowie die entsprechenden Schulen für Berufstätige)" xr:uid="{9A2F9EBC-C6B1-4CCC-94EE-319F58AED4DB}"/>
  </hyperlinks>
  <pageMargins left="0.70866141732283472" right="0.70866141732283472" top="0.78740157480314965" bottom="0.78740157480314965" header="0.31496062992125984" footer="0.31496062992125984"/>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tabColor theme="9"/>
    <pageSetUpPr fitToPage="1"/>
  </sheetPr>
  <dimension ref="A1:J79"/>
  <sheetViews>
    <sheetView topLeftCell="A4" zoomScaleNormal="100" workbookViewId="0">
      <selection activeCell="A4" sqref="A4:G79"/>
    </sheetView>
  </sheetViews>
  <sheetFormatPr baseColWidth="10" defaultColWidth="11" defaultRowHeight="12.75"/>
  <cols>
    <col min="1" max="1" width="3.7109375" style="2" customWidth="1"/>
    <col min="2" max="2" width="8.140625" style="2" customWidth="1"/>
    <col min="3" max="3" width="53.7109375" style="2" customWidth="1"/>
    <col min="4" max="4" width="7.42578125" style="11" customWidth="1"/>
    <col min="5" max="7" width="7.42578125" style="2" customWidth="1"/>
    <col min="8" max="8" width="7.85546875" style="2" customWidth="1"/>
    <col min="9" max="16384" width="11" style="2"/>
  </cols>
  <sheetData>
    <row r="1" spans="1:10" ht="52.5">
      <c r="A1" s="1"/>
      <c r="B1" s="1"/>
      <c r="C1" s="1"/>
      <c r="D1" s="5" t="s">
        <v>198</v>
      </c>
      <c r="E1" s="6" t="s">
        <v>202</v>
      </c>
      <c r="F1" s="6" t="s">
        <v>203</v>
      </c>
      <c r="G1" s="6" t="s">
        <v>204</v>
      </c>
      <c r="H1" s="6" t="s">
        <v>205</v>
      </c>
      <c r="I1" s="6" t="s">
        <v>206</v>
      </c>
      <c r="J1" s="6" t="s">
        <v>207</v>
      </c>
    </row>
    <row r="2" spans="1:10" ht="18.75">
      <c r="D2" s="3"/>
      <c r="E2" s="34">
        <v>3.7775470000000002</v>
      </c>
      <c r="F2" s="34">
        <v>3.894469</v>
      </c>
      <c r="G2" s="34">
        <v>4.1729159999999998</v>
      </c>
      <c r="H2" s="34">
        <v>4.5547769999999996</v>
      </c>
      <c r="I2" s="34">
        <v>4.7142670000000004</v>
      </c>
      <c r="J2" s="34">
        <v>4.8698329999999999</v>
      </c>
    </row>
    <row r="3" spans="1:10">
      <c r="D3" s="2"/>
    </row>
    <row r="4" spans="1:10" ht="18.75" customHeight="1">
      <c r="A4" s="45" t="s">
        <v>30</v>
      </c>
      <c r="B4" s="163" t="s">
        <v>54</v>
      </c>
      <c r="C4" s="163"/>
      <c r="D4" s="45"/>
      <c r="E4" s="45"/>
      <c r="F4" s="45"/>
      <c r="G4" s="45"/>
      <c r="H4" s="45"/>
      <c r="I4" s="45"/>
      <c r="J4" s="45"/>
    </row>
    <row r="5" spans="1:10">
      <c r="A5" s="56"/>
      <c r="B5" s="56"/>
      <c r="C5" s="56"/>
      <c r="D5" s="56"/>
      <c r="E5" s="56"/>
      <c r="F5" s="56"/>
      <c r="G5" s="56"/>
    </row>
    <row r="6" spans="1:10" ht="31.5" customHeight="1">
      <c r="A6" s="53" t="s">
        <v>38</v>
      </c>
      <c r="B6" s="151" t="s">
        <v>37</v>
      </c>
      <c r="C6" s="151"/>
      <c r="D6" s="106"/>
      <c r="E6" s="106"/>
      <c r="F6" s="106"/>
      <c r="G6" s="106"/>
    </row>
    <row r="7" spans="1:10">
      <c r="A7" s="52"/>
      <c r="B7" s="141" t="s">
        <v>14</v>
      </c>
      <c r="C7" s="142"/>
      <c r="D7" s="4">
        <v>0.6</v>
      </c>
      <c r="E7" s="88">
        <f t="shared" ref="E7:E22" si="0">$D7*(E$2)</f>
        <v>2.2665282000000002</v>
      </c>
      <c r="F7" s="88">
        <f t="shared" ref="F7:J17" si="1">$D7*(F$2)</f>
        <v>2.3366813999999998</v>
      </c>
      <c r="G7" s="88">
        <f t="shared" si="1"/>
        <v>2.5037495999999999</v>
      </c>
      <c r="H7" s="88">
        <f t="shared" si="1"/>
        <v>2.7328661999999997</v>
      </c>
      <c r="I7" s="88">
        <f t="shared" si="1"/>
        <v>2.8285602000000001</v>
      </c>
      <c r="J7" s="88">
        <f t="shared" si="1"/>
        <v>2.9218997999999998</v>
      </c>
    </row>
    <row r="8" spans="1:10">
      <c r="A8" s="52"/>
      <c r="B8" s="139" t="s">
        <v>15</v>
      </c>
      <c r="C8" s="142"/>
      <c r="D8" s="4">
        <v>0.5</v>
      </c>
      <c r="E8" s="88">
        <f t="shared" si="0"/>
        <v>1.8887735000000001</v>
      </c>
      <c r="F8" s="88">
        <f t="shared" si="1"/>
        <v>1.9472345</v>
      </c>
      <c r="G8" s="88">
        <f t="shared" si="1"/>
        <v>2.0864579999999999</v>
      </c>
      <c r="H8" s="88">
        <f t="shared" si="1"/>
        <v>2.2773884999999998</v>
      </c>
      <c r="I8" s="88">
        <f t="shared" si="1"/>
        <v>2.3571335000000002</v>
      </c>
      <c r="J8" s="88">
        <f t="shared" si="1"/>
        <v>2.4349164999999999</v>
      </c>
    </row>
    <row r="9" spans="1:10" ht="25.5" customHeight="1">
      <c r="A9" s="52"/>
      <c r="B9" s="139" t="s">
        <v>180</v>
      </c>
      <c r="C9" s="140"/>
      <c r="D9" s="4">
        <v>0.5</v>
      </c>
      <c r="E9" s="88">
        <f t="shared" si="0"/>
        <v>1.8887735000000001</v>
      </c>
      <c r="F9" s="88">
        <f t="shared" si="1"/>
        <v>1.9472345</v>
      </c>
      <c r="G9" s="88">
        <f t="shared" si="1"/>
        <v>2.0864579999999999</v>
      </c>
      <c r="H9" s="88">
        <f t="shared" si="1"/>
        <v>2.2773884999999998</v>
      </c>
      <c r="I9" s="88">
        <f t="shared" si="1"/>
        <v>2.3571335000000002</v>
      </c>
      <c r="J9" s="88">
        <f t="shared" si="1"/>
        <v>2.4349164999999999</v>
      </c>
    </row>
    <row r="10" spans="1:10">
      <c r="A10" s="52"/>
      <c r="B10" s="144" t="s">
        <v>16</v>
      </c>
      <c r="C10" s="51" t="s">
        <v>17</v>
      </c>
      <c r="D10" s="10">
        <v>3.5</v>
      </c>
      <c r="E10" s="88">
        <f t="shared" si="0"/>
        <v>13.221414500000002</v>
      </c>
      <c r="F10" s="88">
        <f t="shared" si="1"/>
        <v>13.630641499999999</v>
      </c>
      <c r="G10" s="88">
        <f t="shared" si="1"/>
        <v>14.605205999999999</v>
      </c>
      <c r="H10" s="88">
        <f t="shared" si="1"/>
        <v>15.941719499999998</v>
      </c>
      <c r="I10" s="88">
        <f t="shared" si="1"/>
        <v>16.499934500000002</v>
      </c>
      <c r="J10" s="88">
        <f t="shared" si="1"/>
        <v>17.044415499999999</v>
      </c>
    </row>
    <row r="11" spans="1:10">
      <c r="A11" s="52"/>
      <c r="B11" s="143"/>
      <c r="C11" s="51" t="s">
        <v>18</v>
      </c>
      <c r="D11" s="10">
        <v>6.3</v>
      </c>
      <c r="E11" s="88">
        <f t="shared" si="0"/>
        <v>23.798546099999999</v>
      </c>
      <c r="F11" s="88">
        <f t="shared" si="1"/>
        <v>24.5351547</v>
      </c>
      <c r="G11" s="88">
        <f t="shared" si="1"/>
        <v>26.289370799999997</v>
      </c>
      <c r="H11" s="88">
        <f t="shared" si="1"/>
        <v>28.695095099999996</v>
      </c>
      <c r="I11" s="88">
        <f t="shared" si="1"/>
        <v>29.699882100000004</v>
      </c>
      <c r="J11" s="88">
        <f t="shared" si="1"/>
        <v>30.679947899999998</v>
      </c>
    </row>
    <row r="12" spans="1:10">
      <c r="A12" s="52"/>
      <c r="B12" s="143"/>
      <c r="C12" s="51" t="s">
        <v>19</v>
      </c>
      <c r="D12" s="10">
        <v>3.5</v>
      </c>
      <c r="E12" s="88">
        <f t="shared" si="0"/>
        <v>13.221414500000002</v>
      </c>
      <c r="F12" s="88">
        <f t="shared" si="1"/>
        <v>13.630641499999999</v>
      </c>
      <c r="G12" s="88">
        <f t="shared" si="1"/>
        <v>14.605205999999999</v>
      </c>
      <c r="H12" s="88">
        <f t="shared" si="1"/>
        <v>15.941719499999998</v>
      </c>
      <c r="I12" s="88">
        <f t="shared" si="1"/>
        <v>16.499934500000002</v>
      </c>
      <c r="J12" s="88">
        <f t="shared" si="1"/>
        <v>17.044415499999999</v>
      </c>
    </row>
    <row r="13" spans="1:10">
      <c r="A13" s="52"/>
      <c r="B13" s="143"/>
      <c r="C13" s="51" t="s">
        <v>11</v>
      </c>
      <c r="D13" s="10">
        <v>3.5</v>
      </c>
      <c r="E13" s="88">
        <f t="shared" si="0"/>
        <v>13.221414500000002</v>
      </c>
      <c r="F13" s="88">
        <f t="shared" si="1"/>
        <v>13.630641499999999</v>
      </c>
      <c r="G13" s="88">
        <f t="shared" si="1"/>
        <v>14.605205999999999</v>
      </c>
      <c r="H13" s="88">
        <f t="shared" si="1"/>
        <v>15.941719499999998</v>
      </c>
      <c r="I13" s="88">
        <f t="shared" si="1"/>
        <v>16.499934500000002</v>
      </c>
      <c r="J13" s="88">
        <f t="shared" si="1"/>
        <v>17.044415499999999</v>
      </c>
    </row>
    <row r="14" spans="1:10" s="58" customFormat="1" ht="25.5" customHeight="1">
      <c r="A14" s="56"/>
      <c r="B14" s="143"/>
      <c r="C14" s="50" t="s">
        <v>20</v>
      </c>
      <c r="D14" s="59">
        <v>2.7</v>
      </c>
      <c r="E14" s="89">
        <f t="shared" si="0"/>
        <v>10.199376900000001</v>
      </c>
      <c r="F14" s="89">
        <f t="shared" si="1"/>
        <v>10.515066300000001</v>
      </c>
      <c r="G14" s="89">
        <f t="shared" si="1"/>
        <v>11.266873200000001</v>
      </c>
      <c r="H14" s="88">
        <f t="shared" si="1"/>
        <v>12.297897900000001</v>
      </c>
      <c r="I14" s="88">
        <f t="shared" si="1"/>
        <v>12.728520900000001</v>
      </c>
      <c r="J14" s="88">
        <f t="shared" si="1"/>
        <v>13.1485491</v>
      </c>
    </row>
    <row r="15" spans="1:10">
      <c r="A15" s="52"/>
      <c r="B15" s="143"/>
      <c r="C15" s="51" t="s">
        <v>21</v>
      </c>
      <c r="D15" s="10">
        <v>3.5</v>
      </c>
      <c r="E15" s="88">
        <f t="shared" si="0"/>
        <v>13.221414500000002</v>
      </c>
      <c r="F15" s="88">
        <f t="shared" si="1"/>
        <v>13.630641499999999</v>
      </c>
      <c r="G15" s="88">
        <f t="shared" si="1"/>
        <v>14.605205999999999</v>
      </c>
      <c r="H15" s="88">
        <f t="shared" si="1"/>
        <v>15.941719499999998</v>
      </c>
      <c r="I15" s="88">
        <f t="shared" si="1"/>
        <v>16.499934500000002</v>
      </c>
      <c r="J15" s="88">
        <f t="shared" si="1"/>
        <v>17.044415499999999</v>
      </c>
    </row>
    <row r="16" spans="1:10">
      <c r="A16" s="52"/>
      <c r="B16" s="143"/>
      <c r="C16" s="52" t="s">
        <v>22</v>
      </c>
      <c r="D16" s="10">
        <v>1.8</v>
      </c>
      <c r="E16" s="88">
        <f t="shared" si="0"/>
        <v>6.7995846000000002</v>
      </c>
      <c r="F16" s="88">
        <f t="shared" si="1"/>
        <v>7.0100442000000003</v>
      </c>
      <c r="G16" s="88">
        <f t="shared" si="1"/>
        <v>7.5112487999999997</v>
      </c>
      <c r="H16" s="88">
        <f t="shared" si="1"/>
        <v>8.1985986000000004</v>
      </c>
      <c r="I16" s="88">
        <f t="shared" si="1"/>
        <v>8.4856806000000002</v>
      </c>
      <c r="J16" s="88">
        <f t="shared" si="1"/>
        <v>8.7656994000000008</v>
      </c>
    </row>
    <row r="17" spans="1:10" ht="25.5">
      <c r="A17" s="52"/>
      <c r="B17" s="145"/>
      <c r="C17" s="50" t="s">
        <v>23</v>
      </c>
      <c r="D17" s="10">
        <v>9.6999999999999993</v>
      </c>
      <c r="E17" s="88">
        <f t="shared" si="0"/>
        <v>36.6422059</v>
      </c>
      <c r="F17" s="88">
        <f t="shared" si="1"/>
        <v>37.7763493</v>
      </c>
      <c r="G17" s="88">
        <f t="shared" si="1"/>
        <v>40.477285199999997</v>
      </c>
      <c r="H17" s="88">
        <f t="shared" si="1"/>
        <v>44.181336899999991</v>
      </c>
      <c r="I17" s="88">
        <f t="shared" si="1"/>
        <v>45.728389900000003</v>
      </c>
      <c r="J17" s="88">
        <f t="shared" si="1"/>
        <v>47.237380099999996</v>
      </c>
    </row>
    <row r="18" spans="1:10">
      <c r="D18" s="2"/>
    </row>
    <row r="19" spans="1:10" ht="31.5" customHeight="1">
      <c r="A19" s="53" t="s">
        <v>39</v>
      </c>
      <c r="B19" s="151" t="s">
        <v>40</v>
      </c>
      <c r="C19" s="151"/>
      <c r="D19" s="106"/>
      <c r="E19" s="106"/>
      <c r="F19" s="106"/>
      <c r="G19" s="106"/>
    </row>
    <row r="20" spans="1:10">
      <c r="A20" s="52"/>
      <c r="B20" s="141" t="s">
        <v>24</v>
      </c>
      <c r="C20" s="142"/>
      <c r="D20" s="4">
        <v>2.8</v>
      </c>
      <c r="E20" s="88">
        <f t="shared" si="0"/>
        <v>10.5771316</v>
      </c>
      <c r="F20" s="88">
        <f t="shared" ref="F20:I24" si="2">$D20*(F$2)</f>
        <v>10.904513199999998</v>
      </c>
      <c r="G20" s="88">
        <f t="shared" si="2"/>
        <v>11.6841648</v>
      </c>
      <c r="H20" s="88">
        <f t="shared" si="2"/>
        <v>12.753375599999998</v>
      </c>
      <c r="I20" s="88">
        <f t="shared" si="2"/>
        <v>13.1999476</v>
      </c>
      <c r="J20" s="88">
        <f t="shared" ref="J20:J24" si="3">$D20*(J$2)</f>
        <v>13.635532399999999</v>
      </c>
    </row>
    <row r="21" spans="1:10">
      <c r="A21" s="52"/>
      <c r="B21" s="141" t="s">
        <v>25</v>
      </c>
      <c r="C21" s="142"/>
      <c r="D21" s="4">
        <v>2.1</v>
      </c>
      <c r="E21" s="88">
        <f t="shared" si="0"/>
        <v>7.932848700000001</v>
      </c>
      <c r="F21" s="88">
        <f t="shared" si="2"/>
        <v>8.1783849000000011</v>
      </c>
      <c r="G21" s="88">
        <f t="shared" si="2"/>
        <v>8.7631236000000001</v>
      </c>
      <c r="H21" s="88">
        <f t="shared" si="2"/>
        <v>9.5650317000000005</v>
      </c>
      <c r="I21" s="88">
        <f t="shared" si="2"/>
        <v>9.8999607000000012</v>
      </c>
      <c r="J21" s="88">
        <f t="shared" si="3"/>
        <v>10.2266493</v>
      </c>
    </row>
    <row r="22" spans="1:10">
      <c r="A22" s="52"/>
      <c r="B22" s="141" t="s">
        <v>26</v>
      </c>
      <c r="C22" s="142"/>
      <c r="D22" s="4">
        <v>2.1</v>
      </c>
      <c r="E22" s="88">
        <f t="shared" si="0"/>
        <v>7.932848700000001</v>
      </c>
      <c r="F22" s="88">
        <f t="shared" si="2"/>
        <v>8.1783849000000011</v>
      </c>
      <c r="G22" s="88">
        <f t="shared" si="2"/>
        <v>8.7631236000000001</v>
      </c>
      <c r="H22" s="88">
        <f t="shared" si="2"/>
        <v>9.5650317000000005</v>
      </c>
      <c r="I22" s="88">
        <f t="shared" si="2"/>
        <v>9.8999607000000012</v>
      </c>
      <c r="J22" s="88">
        <f t="shared" si="3"/>
        <v>10.2266493</v>
      </c>
    </row>
    <row r="23" spans="1:10">
      <c r="A23" s="52"/>
      <c r="B23" s="144" t="s">
        <v>16</v>
      </c>
      <c r="C23" s="54" t="s">
        <v>27</v>
      </c>
      <c r="D23" s="4">
        <v>3.5</v>
      </c>
      <c r="E23" s="88">
        <f t="shared" ref="E23:E37" si="4">$D23*(E$2)</f>
        <v>13.221414500000002</v>
      </c>
      <c r="F23" s="88">
        <f t="shared" si="2"/>
        <v>13.630641499999999</v>
      </c>
      <c r="G23" s="88">
        <f t="shared" si="2"/>
        <v>14.605205999999999</v>
      </c>
      <c r="H23" s="88">
        <f t="shared" si="2"/>
        <v>15.941719499999998</v>
      </c>
      <c r="I23" s="88">
        <f t="shared" si="2"/>
        <v>16.499934500000002</v>
      </c>
      <c r="J23" s="88">
        <f t="shared" si="3"/>
        <v>17.044415499999999</v>
      </c>
    </row>
    <row r="24" spans="1:10">
      <c r="A24" s="52"/>
      <c r="B24" s="145"/>
      <c r="C24" s="8" t="s">
        <v>28</v>
      </c>
      <c r="D24" s="4">
        <v>6.3</v>
      </c>
      <c r="E24" s="88">
        <f t="shared" si="4"/>
        <v>23.798546099999999</v>
      </c>
      <c r="F24" s="88">
        <f t="shared" si="2"/>
        <v>24.5351547</v>
      </c>
      <c r="G24" s="88">
        <f t="shared" si="2"/>
        <v>26.289370799999997</v>
      </c>
      <c r="H24" s="88">
        <f t="shared" si="2"/>
        <v>28.695095099999996</v>
      </c>
      <c r="I24" s="88">
        <f t="shared" si="2"/>
        <v>29.699882100000004</v>
      </c>
      <c r="J24" s="88">
        <f t="shared" si="3"/>
        <v>30.679947899999998</v>
      </c>
    </row>
    <row r="25" spans="1:10">
      <c r="D25" s="2"/>
    </row>
    <row r="26" spans="1:10" ht="31.5" customHeight="1">
      <c r="A26" s="53" t="s">
        <v>41</v>
      </c>
      <c r="B26" s="150" t="s">
        <v>42</v>
      </c>
      <c r="C26" s="150"/>
      <c r="D26" s="53"/>
      <c r="E26" s="53"/>
      <c r="F26" s="53"/>
      <c r="G26" s="53"/>
    </row>
    <row r="27" spans="1:10" s="38" customFormat="1" ht="8.25">
      <c r="A27" s="107"/>
      <c r="B27" s="107"/>
      <c r="C27" s="107"/>
      <c r="D27" s="107"/>
      <c r="E27" s="107"/>
      <c r="F27" s="107"/>
      <c r="G27" s="107"/>
    </row>
    <row r="28" spans="1:10" ht="15">
      <c r="A28" s="52"/>
      <c r="B28" s="148" t="s">
        <v>29</v>
      </c>
      <c r="C28" s="148"/>
      <c r="D28" s="108"/>
      <c r="E28" s="108"/>
      <c r="F28" s="108"/>
      <c r="G28" s="108"/>
    </row>
    <row r="29" spans="1:10">
      <c r="A29" s="52"/>
      <c r="B29" s="141" t="s">
        <v>195</v>
      </c>
      <c r="C29" s="142"/>
      <c r="D29" s="4">
        <v>0.6</v>
      </c>
      <c r="E29" s="88">
        <f t="shared" si="4"/>
        <v>2.2665282000000002</v>
      </c>
      <c r="F29" s="88">
        <f t="shared" ref="F29:H41" si="5">$D29*(F$2)</f>
        <v>2.3366813999999998</v>
      </c>
      <c r="G29" s="88">
        <f t="shared" si="5"/>
        <v>2.5037495999999999</v>
      </c>
      <c r="H29" s="88">
        <f t="shared" si="5"/>
        <v>2.7328661999999997</v>
      </c>
      <c r="I29" s="88">
        <v>2.8</v>
      </c>
      <c r="J29" s="88">
        <f t="shared" ref="J29:J41" si="6">$D29*(J$2)</f>
        <v>2.9218997999999998</v>
      </c>
    </row>
    <row r="30" spans="1:10">
      <c r="A30" s="52"/>
      <c r="B30" s="141" t="s">
        <v>196</v>
      </c>
      <c r="C30" s="142"/>
      <c r="D30" s="4">
        <v>1.8</v>
      </c>
      <c r="E30" s="88">
        <f t="shared" si="4"/>
        <v>6.7995846000000002</v>
      </c>
      <c r="F30" s="88">
        <f t="shared" si="5"/>
        <v>7.0100442000000003</v>
      </c>
      <c r="G30" s="88">
        <f t="shared" si="5"/>
        <v>7.5112487999999997</v>
      </c>
      <c r="H30" s="88">
        <f t="shared" si="5"/>
        <v>8.1985986000000004</v>
      </c>
      <c r="I30" s="88">
        <v>8.5</v>
      </c>
      <c r="J30" s="88">
        <f t="shared" si="6"/>
        <v>8.7656994000000008</v>
      </c>
    </row>
    <row r="31" spans="1:10">
      <c r="A31" s="52"/>
      <c r="B31" s="141" t="s">
        <v>15</v>
      </c>
      <c r="C31" s="142"/>
      <c r="D31" s="4">
        <v>0.5</v>
      </c>
      <c r="E31" s="88">
        <f t="shared" si="4"/>
        <v>1.8887735000000001</v>
      </c>
      <c r="F31" s="88">
        <f t="shared" si="5"/>
        <v>1.9472345</v>
      </c>
      <c r="G31" s="88">
        <f t="shared" si="5"/>
        <v>2.0864579999999999</v>
      </c>
      <c r="H31" s="88">
        <f t="shared" si="5"/>
        <v>2.2773884999999998</v>
      </c>
      <c r="I31" s="88">
        <v>2.4</v>
      </c>
      <c r="J31" s="88">
        <f t="shared" si="6"/>
        <v>2.4349164999999999</v>
      </c>
    </row>
    <row r="32" spans="1:10">
      <c r="A32" s="52"/>
      <c r="B32" s="141" t="s">
        <v>31</v>
      </c>
      <c r="C32" s="142"/>
      <c r="D32" s="4">
        <v>0.5</v>
      </c>
      <c r="E32" s="88">
        <f t="shared" si="4"/>
        <v>1.8887735000000001</v>
      </c>
      <c r="F32" s="88">
        <f t="shared" si="5"/>
        <v>1.9472345</v>
      </c>
      <c r="G32" s="88">
        <f t="shared" si="5"/>
        <v>2.0864579999999999</v>
      </c>
      <c r="H32" s="88">
        <f t="shared" si="5"/>
        <v>2.2773884999999998</v>
      </c>
      <c r="I32" s="88">
        <v>2.4</v>
      </c>
      <c r="J32" s="88">
        <f t="shared" si="6"/>
        <v>2.4349164999999999</v>
      </c>
    </row>
    <row r="33" spans="1:10">
      <c r="A33" s="52"/>
      <c r="B33" s="141" t="s">
        <v>193</v>
      </c>
      <c r="C33" s="142"/>
      <c r="D33" s="4">
        <v>0.6</v>
      </c>
      <c r="E33" s="88">
        <f t="shared" si="4"/>
        <v>2.2665282000000002</v>
      </c>
      <c r="F33" s="88">
        <f t="shared" si="5"/>
        <v>2.3366813999999998</v>
      </c>
      <c r="G33" s="88">
        <f t="shared" si="5"/>
        <v>2.5037495999999999</v>
      </c>
      <c r="H33" s="88">
        <f t="shared" si="5"/>
        <v>2.7328661999999997</v>
      </c>
      <c r="I33" s="88">
        <v>2.8</v>
      </c>
      <c r="J33" s="88">
        <f t="shared" si="6"/>
        <v>2.9218997999999998</v>
      </c>
    </row>
    <row r="34" spans="1:10">
      <c r="A34" s="52"/>
      <c r="B34" s="144" t="s">
        <v>16</v>
      </c>
      <c r="C34" s="55" t="s">
        <v>17</v>
      </c>
      <c r="D34" s="4">
        <v>3.5</v>
      </c>
      <c r="E34" s="88">
        <f t="shared" si="4"/>
        <v>13.221414500000002</v>
      </c>
      <c r="F34" s="88">
        <f t="shared" si="5"/>
        <v>13.630641499999999</v>
      </c>
      <c r="G34" s="88">
        <f t="shared" si="5"/>
        <v>14.605205999999999</v>
      </c>
      <c r="H34" s="88">
        <f t="shared" si="5"/>
        <v>15.941719499999998</v>
      </c>
      <c r="I34" s="88">
        <v>16.5</v>
      </c>
      <c r="J34" s="88">
        <f t="shared" si="6"/>
        <v>17.044415499999999</v>
      </c>
    </row>
    <row r="35" spans="1:10">
      <c r="A35" s="52"/>
      <c r="B35" s="143"/>
      <c r="C35" s="55" t="s">
        <v>18</v>
      </c>
      <c r="D35" s="4">
        <v>6.3</v>
      </c>
      <c r="E35" s="88">
        <f t="shared" si="4"/>
        <v>23.798546099999999</v>
      </c>
      <c r="F35" s="88">
        <f t="shared" si="5"/>
        <v>24.5351547</v>
      </c>
      <c r="G35" s="88">
        <f t="shared" si="5"/>
        <v>26.289370799999997</v>
      </c>
      <c r="H35" s="88">
        <f t="shared" si="5"/>
        <v>28.695095099999996</v>
      </c>
      <c r="I35" s="88">
        <v>29.7</v>
      </c>
      <c r="J35" s="88">
        <f t="shared" si="6"/>
        <v>30.679947899999998</v>
      </c>
    </row>
    <row r="36" spans="1:10">
      <c r="A36" s="52"/>
      <c r="B36" s="143"/>
      <c r="C36" s="55" t="s">
        <v>19</v>
      </c>
      <c r="D36" s="4">
        <v>3.5</v>
      </c>
      <c r="E36" s="88">
        <f t="shared" si="4"/>
        <v>13.221414500000002</v>
      </c>
      <c r="F36" s="88">
        <f t="shared" si="5"/>
        <v>13.630641499999999</v>
      </c>
      <c r="G36" s="88">
        <f t="shared" si="5"/>
        <v>14.605205999999999</v>
      </c>
      <c r="H36" s="88">
        <f t="shared" si="5"/>
        <v>15.941719499999998</v>
      </c>
      <c r="I36" s="88">
        <v>16.5</v>
      </c>
      <c r="J36" s="88">
        <f t="shared" si="6"/>
        <v>17.044415499999999</v>
      </c>
    </row>
    <row r="37" spans="1:10">
      <c r="A37" s="52"/>
      <c r="B37" s="143"/>
      <c r="C37" s="55" t="s">
        <v>27</v>
      </c>
      <c r="D37" s="4">
        <v>3.5</v>
      </c>
      <c r="E37" s="88">
        <f t="shared" si="4"/>
        <v>13.221414500000002</v>
      </c>
      <c r="F37" s="88">
        <f t="shared" si="5"/>
        <v>13.630641499999999</v>
      </c>
      <c r="G37" s="88">
        <f t="shared" si="5"/>
        <v>14.605205999999999</v>
      </c>
      <c r="H37" s="88">
        <f t="shared" si="5"/>
        <v>15.941719499999998</v>
      </c>
      <c r="I37" s="88">
        <v>16.5</v>
      </c>
      <c r="J37" s="88">
        <f t="shared" si="6"/>
        <v>17.044415499999999</v>
      </c>
    </row>
    <row r="38" spans="1:10" s="58" customFormat="1" ht="25.5" customHeight="1">
      <c r="A38" s="56"/>
      <c r="B38" s="143"/>
      <c r="C38" s="9" t="s">
        <v>20</v>
      </c>
      <c r="D38" s="57">
        <v>2.7</v>
      </c>
      <c r="E38" s="89">
        <f>$D38*(E$2)</f>
        <v>10.199376900000001</v>
      </c>
      <c r="F38" s="89">
        <f t="shared" si="5"/>
        <v>10.515066300000001</v>
      </c>
      <c r="G38" s="88">
        <f t="shared" si="5"/>
        <v>11.266873200000001</v>
      </c>
      <c r="H38" s="88">
        <f t="shared" si="5"/>
        <v>12.297897900000001</v>
      </c>
      <c r="I38" s="88">
        <v>12.7</v>
      </c>
      <c r="J38" s="88">
        <f t="shared" si="6"/>
        <v>13.1485491</v>
      </c>
    </row>
    <row r="39" spans="1:10" ht="12.75" customHeight="1">
      <c r="A39" s="52"/>
      <c r="B39" s="143"/>
      <c r="C39" s="9" t="s">
        <v>21</v>
      </c>
      <c r="D39" s="4">
        <v>3.5</v>
      </c>
      <c r="E39" s="88">
        <f t="shared" ref="E39:E53" si="7">$D39*(E$2)</f>
        <v>13.221414500000002</v>
      </c>
      <c r="F39" s="88">
        <f t="shared" si="5"/>
        <v>13.630641499999999</v>
      </c>
      <c r="G39" s="88">
        <f t="shared" si="5"/>
        <v>14.605205999999999</v>
      </c>
      <c r="H39" s="88">
        <f t="shared" si="5"/>
        <v>15.941719499999998</v>
      </c>
      <c r="I39" s="88">
        <v>16.5</v>
      </c>
      <c r="J39" s="88">
        <f t="shared" si="6"/>
        <v>17.044415499999999</v>
      </c>
    </row>
    <row r="40" spans="1:10" ht="12.75" customHeight="1">
      <c r="A40" s="52"/>
      <c r="B40" s="143"/>
      <c r="C40" s="9" t="s">
        <v>22</v>
      </c>
      <c r="D40" s="4">
        <v>1.8</v>
      </c>
      <c r="E40" s="88">
        <f t="shared" si="7"/>
        <v>6.7995846000000002</v>
      </c>
      <c r="F40" s="88">
        <f t="shared" si="5"/>
        <v>7.0100442000000003</v>
      </c>
      <c r="G40" s="88">
        <f t="shared" si="5"/>
        <v>7.5112487999999997</v>
      </c>
      <c r="H40" s="88">
        <f t="shared" si="5"/>
        <v>8.1985986000000004</v>
      </c>
      <c r="I40" s="88">
        <v>8.5</v>
      </c>
      <c r="J40" s="88">
        <f t="shared" si="6"/>
        <v>8.7656994000000008</v>
      </c>
    </row>
    <row r="41" spans="1:10" ht="25.5" customHeight="1">
      <c r="A41" s="52"/>
      <c r="B41" s="145"/>
      <c r="C41" s="9" t="s">
        <v>23</v>
      </c>
      <c r="D41" s="4">
        <v>9.6999999999999993</v>
      </c>
      <c r="E41" s="88">
        <f t="shared" si="7"/>
        <v>36.6422059</v>
      </c>
      <c r="F41" s="88">
        <f t="shared" si="5"/>
        <v>37.7763493</v>
      </c>
      <c r="G41" s="88">
        <f t="shared" si="5"/>
        <v>40.477285199999997</v>
      </c>
      <c r="H41" s="88">
        <f t="shared" si="5"/>
        <v>44.181336899999991</v>
      </c>
      <c r="I41" s="88">
        <v>45.7</v>
      </c>
      <c r="J41" s="88">
        <f t="shared" si="6"/>
        <v>47.237380099999996</v>
      </c>
    </row>
    <row r="42" spans="1:10" s="38" customFormat="1" ht="8.25" customHeight="1">
      <c r="A42" s="107"/>
      <c r="B42" s="107"/>
      <c r="C42" s="107"/>
      <c r="D42" s="107"/>
      <c r="E42" s="107"/>
      <c r="F42" s="107"/>
      <c r="G42" s="107"/>
    </row>
    <row r="43" spans="1:10" ht="15">
      <c r="A43" s="52"/>
      <c r="B43" s="148" t="s">
        <v>32</v>
      </c>
      <c r="C43" s="148"/>
      <c r="D43" s="108"/>
      <c r="E43" s="108"/>
      <c r="F43" s="108"/>
      <c r="G43" s="108"/>
    </row>
    <row r="44" spans="1:10">
      <c r="A44" s="52"/>
      <c r="B44" s="141" t="s">
        <v>24</v>
      </c>
      <c r="C44" s="164"/>
      <c r="D44" s="10">
        <v>2.8</v>
      </c>
      <c r="E44" s="88">
        <f t="shared" si="7"/>
        <v>10.5771316</v>
      </c>
      <c r="F44" s="88">
        <f t="shared" ref="F44:H48" si="8">$D44*(F$2)</f>
        <v>10.904513199999998</v>
      </c>
      <c r="G44" s="88">
        <f t="shared" si="8"/>
        <v>11.6841648</v>
      </c>
      <c r="H44" s="88">
        <f t="shared" si="8"/>
        <v>12.753375599999998</v>
      </c>
      <c r="I44" s="88">
        <v>13.2</v>
      </c>
      <c r="J44" s="88">
        <f t="shared" ref="J44:J48" si="9">$D44*(J$2)</f>
        <v>13.635532399999999</v>
      </c>
    </row>
    <row r="45" spans="1:10">
      <c r="A45" s="52"/>
      <c r="B45" s="141" t="s">
        <v>33</v>
      </c>
      <c r="C45" s="164"/>
      <c r="D45" s="10">
        <v>2.1</v>
      </c>
      <c r="E45" s="88">
        <f t="shared" si="7"/>
        <v>7.932848700000001</v>
      </c>
      <c r="F45" s="88">
        <f t="shared" si="8"/>
        <v>8.1783849000000011</v>
      </c>
      <c r="G45" s="88">
        <f t="shared" si="8"/>
        <v>8.7631236000000001</v>
      </c>
      <c r="H45" s="88">
        <f t="shared" si="8"/>
        <v>9.5650317000000005</v>
      </c>
      <c r="I45" s="88">
        <v>9.9</v>
      </c>
      <c r="J45" s="88">
        <f t="shared" si="9"/>
        <v>10.2266493</v>
      </c>
    </row>
    <row r="46" spans="1:10">
      <c r="A46" s="52"/>
      <c r="B46" s="141" t="s">
        <v>26</v>
      </c>
      <c r="C46" s="164"/>
      <c r="D46" s="10">
        <v>2.1</v>
      </c>
      <c r="E46" s="88">
        <f t="shared" si="7"/>
        <v>7.932848700000001</v>
      </c>
      <c r="F46" s="88">
        <f t="shared" si="8"/>
        <v>8.1783849000000011</v>
      </c>
      <c r="G46" s="88">
        <f t="shared" si="8"/>
        <v>8.7631236000000001</v>
      </c>
      <c r="H46" s="88">
        <f t="shared" si="8"/>
        <v>9.5650317000000005</v>
      </c>
      <c r="I46" s="88">
        <v>9.9</v>
      </c>
      <c r="J46" s="88">
        <f t="shared" si="9"/>
        <v>10.2266493</v>
      </c>
    </row>
    <row r="47" spans="1:10">
      <c r="A47" s="52"/>
      <c r="B47" s="144" t="s">
        <v>16</v>
      </c>
      <c r="C47" s="55" t="s">
        <v>27</v>
      </c>
      <c r="D47" s="4">
        <v>3.5</v>
      </c>
      <c r="E47" s="88">
        <f t="shared" si="7"/>
        <v>13.221414500000002</v>
      </c>
      <c r="F47" s="88">
        <f t="shared" si="8"/>
        <v>13.630641499999999</v>
      </c>
      <c r="G47" s="88">
        <f t="shared" si="8"/>
        <v>14.605205999999999</v>
      </c>
      <c r="H47" s="88">
        <f t="shared" si="8"/>
        <v>15.941719499999998</v>
      </c>
      <c r="I47" s="88">
        <v>16.5</v>
      </c>
      <c r="J47" s="88">
        <f t="shared" si="9"/>
        <v>17.044415499999999</v>
      </c>
    </row>
    <row r="48" spans="1:10">
      <c r="A48" s="52"/>
      <c r="B48" s="145"/>
      <c r="C48" s="54" t="s">
        <v>28</v>
      </c>
      <c r="D48" s="4">
        <v>6.3</v>
      </c>
      <c r="E48" s="88">
        <f t="shared" si="7"/>
        <v>23.798546099999999</v>
      </c>
      <c r="F48" s="88">
        <f t="shared" si="8"/>
        <v>24.5351547</v>
      </c>
      <c r="G48" s="88">
        <f t="shared" si="8"/>
        <v>26.289370799999997</v>
      </c>
      <c r="H48" s="88">
        <f t="shared" si="8"/>
        <v>28.695095099999996</v>
      </c>
      <c r="I48" s="88">
        <v>29.7</v>
      </c>
      <c r="J48" s="88">
        <f t="shared" si="9"/>
        <v>30.679947899999998</v>
      </c>
    </row>
    <row r="49" spans="1:10" s="38" customFormat="1" ht="8.25" customHeight="1">
      <c r="A49" s="107"/>
      <c r="B49" s="107"/>
      <c r="C49" s="107"/>
      <c r="D49" s="107"/>
      <c r="E49" s="107"/>
      <c r="F49" s="107"/>
      <c r="G49" s="107"/>
    </row>
    <row r="50" spans="1:10" ht="15">
      <c r="A50" s="52"/>
      <c r="B50" s="148" t="s">
        <v>8</v>
      </c>
      <c r="C50" s="148"/>
      <c r="D50" s="108"/>
      <c r="E50" s="108"/>
      <c r="F50" s="108"/>
      <c r="G50" s="108"/>
    </row>
    <row r="51" spans="1:10">
      <c r="A51" s="52"/>
      <c r="B51" s="141" t="s">
        <v>24</v>
      </c>
      <c r="C51" s="142"/>
      <c r="D51" s="4">
        <v>1.1000000000000001</v>
      </c>
      <c r="E51" s="88">
        <f t="shared" si="7"/>
        <v>4.1553017000000008</v>
      </c>
      <c r="F51" s="88">
        <f t="shared" ref="F51:H54" si="10">$D51*(F$2)</f>
        <v>4.2839159000000002</v>
      </c>
      <c r="G51" s="88">
        <f t="shared" si="10"/>
        <v>4.5902076000000003</v>
      </c>
      <c r="H51" s="88">
        <f t="shared" si="10"/>
        <v>5.0102546999999999</v>
      </c>
      <c r="I51" s="88">
        <v>5.2</v>
      </c>
      <c r="J51" s="88">
        <f t="shared" ref="J51:J60" si="11">$D51*(J$2)</f>
        <v>5.3568163000000002</v>
      </c>
    </row>
    <row r="52" spans="1:10">
      <c r="A52" s="52"/>
      <c r="B52" s="141" t="s">
        <v>26</v>
      </c>
      <c r="C52" s="142"/>
      <c r="D52" s="4">
        <v>1.1000000000000001</v>
      </c>
      <c r="E52" s="88">
        <f>$D52*(E$2)</f>
        <v>4.1553017000000008</v>
      </c>
      <c r="F52" s="88">
        <f t="shared" si="10"/>
        <v>4.2839159000000002</v>
      </c>
      <c r="G52" s="88">
        <f t="shared" si="10"/>
        <v>4.5902076000000003</v>
      </c>
      <c r="H52" s="88">
        <f t="shared" si="10"/>
        <v>5.0102546999999999</v>
      </c>
      <c r="I52" s="88">
        <v>5.2</v>
      </c>
      <c r="J52" s="88">
        <f t="shared" si="11"/>
        <v>5.3568163000000002</v>
      </c>
    </row>
    <row r="53" spans="1:10">
      <c r="A53" s="52"/>
      <c r="B53" s="144" t="s">
        <v>16</v>
      </c>
      <c r="C53" s="55" t="s">
        <v>27</v>
      </c>
      <c r="D53" s="4">
        <v>2.1</v>
      </c>
      <c r="E53" s="88">
        <f t="shared" si="7"/>
        <v>7.932848700000001</v>
      </c>
      <c r="F53" s="88">
        <f t="shared" si="10"/>
        <v>8.1783849000000011</v>
      </c>
      <c r="G53" s="88">
        <f t="shared" si="10"/>
        <v>8.7631236000000001</v>
      </c>
      <c r="H53" s="88">
        <f t="shared" si="10"/>
        <v>9.5650317000000005</v>
      </c>
      <c r="I53" s="88">
        <v>9.9</v>
      </c>
      <c r="J53" s="88">
        <f t="shared" si="11"/>
        <v>10.2266493</v>
      </c>
    </row>
    <row r="54" spans="1:10">
      <c r="A54" s="52"/>
      <c r="B54" s="145"/>
      <c r="C54" s="54" t="s">
        <v>28</v>
      </c>
      <c r="D54" s="4">
        <v>2.8</v>
      </c>
      <c r="E54" s="88">
        <f t="shared" ref="E54:E65" si="12">$D54*(E$2)</f>
        <v>10.5771316</v>
      </c>
      <c r="F54" s="88">
        <f t="shared" si="10"/>
        <v>10.904513199999998</v>
      </c>
      <c r="G54" s="88">
        <f t="shared" si="10"/>
        <v>11.6841648</v>
      </c>
      <c r="H54" s="88">
        <f t="shared" si="10"/>
        <v>12.753375599999998</v>
      </c>
      <c r="I54" s="88">
        <v>13.2</v>
      </c>
      <c r="J54" s="88">
        <f t="shared" si="11"/>
        <v>13.635532399999999</v>
      </c>
    </row>
    <row r="55" spans="1:10">
      <c r="A55" s="52"/>
      <c r="B55" s="52"/>
      <c r="C55" s="52"/>
      <c r="D55" s="52"/>
      <c r="E55" s="52"/>
      <c r="F55" s="52"/>
      <c r="G55" s="52"/>
    </row>
    <row r="56" spans="1:10" ht="31.5" customHeight="1">
      <c r="A56" s="53" t="s">
        <v>44</v>
      </c>
      <c r="B56" s="151" t="s">
        <v>43</v>
      </c>
      <c r="C56" s="151"/>
      <c r="D56" s="106"/>
      <c r="E56" s="106"/>
      <c r="F56" s="106"/>
      <c r="G56" s="106"/>
    </row>
    <row r="57" spans="1:10">
      <c r="A57" s="52"/>
      <c r="B57" s="141" t="s">
        <v>24</v>
      </c>
      <c r="C57" s="142"/>
      <c r="D57" s="4">
        <v>1.1000000000000001</v>
      </c>
      <c r="E57" s="88">
        <f t="shared" si="12"/>
        <v>4.1553017000000008</v>
      </c>
      <c r="F57" s="88">
        <f t="shared" ref="F57:H60" si="13">$D57*(F$2)</f>
        <v>4.2839159000000002</v>
      </c>
      <c r="G57" s="88">
        <f t="shared" si="13"/>
        <v>4.5902076000000003</v>
      </c>
      <c r="H57" s="88">
        <f t="shared" si="13"/>
        <v>5.0102546999999999</v>
      </c>
      <c r="I57" s="88">
        <v>5.2</v>
      </c>
      <c r="J57" s="88">
        <f t="shared" si="11"/>
        <v>5.3568163000000002</v>
      </c>
    </row>
    <row r="58" spans="1:10">
      <c r="A58" s="52"/>
      <c r="B58" s="144" t="s">
        <v>16</v>
      </c>
      <c r="C58" s="55" t="s">
        <v>34</v>
      </c>
      <c r="D58" s="4">
        <v>2.1</v>
      </c>
      <c r="E58" s="88">
        <f t="shared" si="12"/>
        <v>7.932848700000001</v>
      </c>
      <c r="F58" s="88">
        <f t="shared" si="13"/>
        <v>8.1783849000000011</v>
      </c>
      <c r="G58" s="88">
        <f t="shared" si="13"/>
        <v>8.7631236000000001</v>
      </c>
      <c r="H58" s="88">
        <f t="shared" si="13"/>
        <v>9.5650317000000005</v>
      </c>
      <c r="I58" s="88">
        <v>9.9</v>
      </c>
      <c r="J58" s="88">
        <f t="shared" si="11"/>
        <v>10.2266493</v>
      </c>
    </row>
    <row r="59" spans="1:10">
      <c r="A59" s="52"/>
      <c r="B59" s="145"/>
      <c r="C59" s="55" t="s">
        <v>35</v>
      </c>
      <c r="D59" s="4">
        <v>2.8</v>
      </c>
      <c r="E59" s="88">
        <f t="shared" si="12"/>
        <v>10.5771316</v>
      </c>
      <c r="F59" s="88">
        <f t="shared" si="13"/>
        <v>10.904513199999998</v>
      </c>
      <c r="G59" s="88">
        <f t="shared" si="13"/>
        <v>11.6841648</v>
      </c>
      <c r="H59" s="88">
        <f t="shared" si="13"/>
        <v>12.753375599999998</v>
      </c>
      <c r="I59" s="88">
        <v>13.2</v>
      </c>
      <c r="J59" s="88">
        <f t="shared" si="11"/>
        <v>13.635532399999999</v>
      </c>
    </row>
    <row r="60" spans="1:10">
      <c r="A60" s="52"/>
      <c r="B60" s="139" t="s">
        <v>36</v>
      </c>
      <c r="C60" s="140"/>
      <c r="D60" s="4">
        <v>1.1000000000000001</v>
      </c>
      <c r="E60" s="88">
        <f t="shared" si="12"/>
        <v>4.1553017000000008</v>
      </c>
      <c r="F60" s="88">
        <f t="shared" si="13"/>
        <v>4.2839159000000002</v>
      </c>
      <c r="G60" s="88">
        <f t="shared" si="13"/>
        <v>4.5902076000000003</v>
      </c>
      <c r="H60" s="88">
        <f t="shared" si="13"/>
        <v>5.0102546999999999</v>
      </c>
      <c r="I60" s="88">
        <v>5.2</v>
      </c>
      <c r="J60" s="88">
        <f t="shared" si="11"/>
        <v>5.3568163000000002</v>
      </c>
    </row>
    <row r="61" spans="1:10">
      <c r="D61" s="2"/>
    </row>
    <row r="62" spans="1:10" ht="47.25" customHeight="1">
      <c r="A62" s="53" t="s">
        <v>47</v>
      </c>
      <c r="B62" s="151" t="s">
        <v>46</v>
      </c>
      <c r="C62" s="151"/>
      <c r="D62" s="106"/>
      <c r="E62" s="106"/>
      <c r="F62" s="106"/>
      <c r="G62" s="106"/>
    </row>
    <row r="63" spans="1:10">
      <c r="A63" s="52"/>
      <c r="B63" s="141" t="s">
        <v>24</v>
      </c>
      <c r="C63" s="142"/>
      <c r="D63" s="4">
        <v>0.7</v>
      </c>
      <c r="E63" s="88">
        <f t="shared" si="12"/>
        <v>2.6442828999999999</v>
      </c>
      <c r="F63" s="88">
        <f t="shared" ref="F63:H65" si="14">$D63*(F$2)</f>
        <v>2.7261282999999996</v>
      </c>
      <c r="G63" s="88">
        <f t="shared" si="14"/>
        <v>2.9210411999999999</v>
      </c>
      <c r="H63" s="88">
        <f t="shared" si="14"/>
        <v>3.1883438999999996</v>
      </c>
      <c r="I63" s="88">
        <v>3.3</v>
      </c>
      <c r="J63" s="88">
        <f t="shared" ref="J63:J65" si="15">$D63*(J$2)</f>
        <v>3.4088830999999997</v>
      </c>
    </row>
    <row r="64" spans="1:10">
      <c r="A64" s="52"/>
      <c r="B64" s="144" t="s">
        <v>16</v>
      </c>
      <c r="C64" s="55" t="s">
        <v>34</v>
      </c>
      <c r="D64" s="4">
        <v>1.4</v>
      </c>
      <c r="E64" s="88">
        <f t="shared" si="12"/>
        <v>5.2885657999999998</v>
      </c>
      <c r="F64" s="88">
        <f t="shared" si="14"/>
        <v>5.4522565999999992</v>
      </c>
      <c r="G64" s="88">
        <f t="shared" si="14"/>
        <v>5.8420823999999998</v>
      </c>
      <c r="H64" s="88">
        <f t="shared" si="14"/>
        <v>6.3766877999999991</v>
      </c>
      <c r="I64" s="88">
        <v>6.6</v>
      </c>
      <c r="J64" s="88">
        <f t="shared" si="15"/>
        <v>6.8177661999999994</v>
      </c>
    </row>
    <row r="65" spans="1:10">
      <c r="A65" s="52"/>
      <c r="B65" s="145"/>
      <c r="C65" s="55" t="s">
        <v>35</v>
      </c>
      <c r="D65" s="4">
        <v>2.1</v>
      </c>
      <c r="E65" s="88">
        <f t="shared" si="12"/>
        <v>7.932848700000001</v>
      </c>
      <c r="F65" s="88">
        <f t="shared" si="14"/>
        <v>8.1783849000000011</v>
      </c>
      <c r="G65" s="88">
        <f t="shared" si="14"/>
        <v>8.7631236000000001</v>
      </c>
      <c r="H65" s="88">
        <f t="shared" si="14"/>
        <v>9.5650317000000005</v>
      </c>
      <c r="I65" s="88">
        <v>9.9</v>
      </c>
      <c r="J65" s="88">
        <f t="shared" si="15"/>
        <v>10.2266493</v>
      </c>
    </row>
    <row r="66" spans="1:10">
      <c r="D66" s="2"/>
    </row>
    <row r="67" spans="1:10" ht="31.5" customHeight="1">
      <c r="A67" s="53" t="s">
        <v>49</v>
      </c>
      <c r="B67" s="150" t="s">
        <v>48</v>
      </c>
      <c r="C67" s="150"/>
      <c r="D67" s="53"/>
      <c r="E67" s="53"/>
      <c r="F67" s="53"/>
      <c r="G67" s="53"/>
    </row>
    <row r="68" spans="1:10">
      <c r="A68" s="52"/>
      <c r="B68" s="52" t="s">
        <v>4</v>
      </c>
      <c r="C68" s="52"/>
      <c r="D68" s="52"/>
      <c r="E68" s="52"/>
      <c r="F68" s="52"/>
      <c r="G68" s="52"/>
    </row>
    <row r="69" spans="1:10">
      <c r="D69" s="2"/>
    </row>
    <row r="70" spans="1:10" ht="31.5" customHeight="1">
      <c r="A70" s="53" t="s">
        <v>176</v>
      </c>
      <c r="B70" s="150" t="s">
        <v>177</v>
      </c>
      <c r="C70" s="150"/>
      <c r="D70" s="53"/>
      <c r="E70" s="53"/>
      <c r="F70" s="53"/>
      <c r="G70" s="53"/>
    </row>
    <row r="71" spans="1:10">
      <c r="A71" s="52"/>
      <c r="B71" s="52" t="s">
        <v>5</v>
      </c>
      <c r="C71" s="52"/>
      <c r="D71" s="52"/>
      <c r="E71" s="52"/>
      <c r="F71" s="52"/>
      <c r="G71" s="52"/>
    </row>
    <row r="72" spans="1:10">
      <c r="D72" s="2"/>
    </row>
    <row r="73" spans="1:10" ht="31.5" customHeight="1">
      <c r="A73" s="53" t="s">
        <v>51</v>
      </c>
      <c r="B73" s="151" t="s">
        <v>50</v>
      </c>
      <c r="C73" s="151"/>
      <c r="D73" s="106"/>
      <c r="E73" s="106"/>
      <c r="F73" s="106"/>
      <c r="G73" s="106"/>
    </row>
    <row r="74" spans="1:10">
      <c r="A74" s="52"/>
      <c r="B74" s="141" t="s">
        <v>24</v>
      </c>
      <c r="C74" s="142"/>
      <c r="D74" s="4">
        <v>1.4</v>
      </c>
      <c r="E74" s="4">
        <f t="shared" ref="E74:E77" si="16">$D74*(E$2)</f>
        <v>5.2885657999999998</v>
      </c>
      <c r="F74" s="4">
        <f t="shared" ref="F74:H77" si="17">$D74*(F$2)</f>
        <v>5.4522565999999992</v>
      </c>
      <c r="G74" s="4">
        <f t="shared" si="17"/>
        <v>5.8420823999999998</v>
      </c>
      <c r="H74" s="4">
        <f t="shared" si="17"/>
        <v>6.3766877999999991</v>
      </c>
      <c r="I74" s="4">
        <v>6.6</v>
      </c>
      <c r="J74" s="88">
        <f t="shared" ref="J74:J77" si="18">$D74*(J$2)</f>
        <v>6.8177661999999994</v>
      </c>
    </row>
    <row r="75" spans="1:10">
      <c r="A75" s="52"/>
      <c r="B75" s="144" t="s">
        <v>16</v>
      </c>
      <c r="C75" s="55" t="s">
        <v>27</v>
      </c>
      <c r="D75" s="4">
        <v>1.4</v>
      </c>
      <c r="E75" s="4">
        <f t="shared" si="16"/>
        <v>5.2885657999999998</v>
      </c>
      <c r="F75" s="4">
        <f t="shared" si="17"/>
        <v>5.4522565999999992</v>
      </c>
      <c r="G75" s="4">
        <f t="shared" si="17"/>
        <v>5.8420823999999998</v>
      </c>
      <c r="H75" s="4">
        <f t="shared" si="17"/>
        <v>6.3766877999999991</v>
      </c>
      <c r="I75" s="4">
        <v>6.6</v>
      </c>
      <c r="J75" s="88">
        <f t="shared" si="18"/>
        <v>6.8177661999999994</v>
      </c>
    </row>
    <row r="76" spans="1:10">
      <c r="A76" s="52"/>
      <c r="B76" s="145"/>
      <c r="C76" s="55" t="s">
        <v>28</v>
      </c>
      <c r="D76" s="4">
        <v>2.1</v>
      </c>
      <c r="E76" s="4">
        <f t="shared" si="16"/>
        <v>7.932848700000001</v>
      </c>
      <c r="F76" s="4">
        <f t="shared" si="17"/>
        <v>8.1783849000000011</v>
      </c>
      <c r="G76" s="4">
        <f t="shared" si="17"/>
        <v>8.7631236000000001</v>
      </c>
      <c r="H76" s="4">
        <f t="shared" si="17"/>
        <v>9.5650317000000005</v>
      </c>
      <c r="I76" s="4">
        <v>9.9</v>
      </c>
      <c r="J76" s="88">
        <f t="shared" si="18"/>
        <v>10.2266493</v>
      </c>
    </row>
    <row r="77" spans="1:10">
      <c r="A77" s="52"/>
      <c r="B77" s="139" t="s">
        <v>36</v>
      </c>
      <c r="C77" s="140"/>
      <c r="D77" s="4">
        <v>1.1000000000000001</v>
      </c>
      <c r="E77" s="4">
        <f t="shared" si="16"/>
        <v>4.1553017000000008</v>
      </c>
      <c r="F77" s="4">
        <f t="shared" si="17"/>
        <v>4.2839159000000002</v>
      </c>
      <c r="G77" s="4">
        <f t="shared" si="17"/>
        <v>4.5902076000000003</v>
      </c>
      <c r="H77" s="4">
        <f t="shared" si="17"/>
        <v>5.0102546999999999</v>
      </c>
      <c r="I77" s="4">
        <v>5.2</v>
      </c>
      <c r="J77" s="88">
        <f t="shared" si="18"/>
        <v>5.3568163000000002</v>
      </c>
    </row>
    <row r="78" spans="1:10">
      <c r="D78" s="2"/>
    </row>
    <row r="79" spans="1:10" ht="63.75" customHeight="1">
      <c r="A79" s="156" t="s">
        <v>120</v>
      </c>
      <c r="B79" s="156"/>
      <c r="C79" s="156"/>
      <c r="D79" s="56"/>
      <c r="E79" s="56"/>
      <c r="F79" s="56"/>
      <c r="G79" s="56"/>
    </row>
  </sheetData>
  <sheetProtection sheet="1" objects="1" scenarios="1"/>
  <mergeCells count="42">
    <mergeCell ref="A79:C79"/>
    <mergeCell ref="B64:B65"/>
    <mergeCell ref="B63:C63"/>
    <mergeCell ref="B62:C62"/>
    <mergeCell ref="B67:C67"/>
    <mergeCell ref="B77:C77"/>
    <mergeCell ref="B75:B76"/>
    <mergeCell ref="B74:C74"/>
    <mergeCell ref="B70:C70"/>
    <mergeCell ref="B73:C73"/>
    <mergeCell ref="B60:C60"/>
    <mergeCell ref="B50:C50"/>
    <mergeCell ref="B56:C56"/>
    <mergeCell ref="B10:B17"/>
    <mergeCell ref="B7:C7"/>
    <mergeCell ref="B8:C8"/>
    <mergeCell ref="B20:C20"/>
    <mergeCell ref="B22:C22"/>
    <mergeCell ref="B21:C21"/>
    <mergeCell ref="B9:C9"/>
    <mergeCell ref="B58:B59"/>
    <mergeCell ref="B53:B54"/>
    <mergeCell ref="B51:C51"/>
    <mergeCell ref="B52:C52"/>
    <mergeCell ref="B57:C57"/>
    <mergeCell ref="B19:C19"/>
    <mergeCell ref="B4:C4"/>
    <mergeCell ref="B29:C29"/>
    <mergeCell ref="B23:B24"/>
    <mergeCell ref="B47:B48"/>
    <mergeCell ref="B44:C44"/>
    <mergeCell ref="B46:C46"/>
    <mergeCell ref="B45:C45"/>
    <mergeCell ref="B32:C32"/>
    <mergeCell ref="B34:B41"/>
    <mergeCell ref="B31:C31"/>
    <mergeCell ref="B33:C33"/>
    <mergeCell ref="B30:C30"/>
    <mergeCell ref="B6:C6"/>
    <mergeCell ref="B26:C26"/>
    <mergeCell ref="B28:C28"/>
    <mergeCell ref="B43:C43"/>
  </mergeCells>
  <phoneticPr fontId="0" type="noConversion"/>
  <printOptions horizontalCentered="1"/>
  <pageMargins left="0.39370078740157483" right="0.39370078740157483" top="0.94488188976377963" bottom="0.94488188976377963" header="0.39370078740157483" footer="0.39370078740157483"/>
  <pageSetup paperSize="9" scale="89" fitToHeight="0" orientation="portrait" r:id="rId1"/>
  <headerFooter alignWithMargins="0">
    <oddHeader>&amp;C&amp;"Calibri,Fett"&amp;20Prüfungsgebühren&amp;16
&amp;12AHS - &amp;Uab&amp;U Einführung neue Reifeprüfung</oddHeader>
    <oddFooter>&amp;L&amp;"Calibri,Standard"&amp;O Bildungsdirektion für Salzburg&amp;C&amp;"Calibri,Standard"Seite &amp;P von &amp;N&amp;R&amp;"Calibri,Standard"Heimo Tillian
31.08.2023</oddFooter>
  </headerFooter>
  <rowBreaks count="2" manualBreakCount="2">
    <brk id="25" max="6" man="1"/>
    <brk id="61"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tabColor theme="9" tint="-0.249977111117893"/>
    <pageSetUpPr fitToPage="1"/>
  </sheetPr>
  <dimension ref="A1:J136"/>
  <sheetViews>
    <sheetView zoomScaleNormal="100" workbookViewId="0"/>
  </sheetViews>
  <sheetFormatPr baseColWidth="10" defaultColWidth="11" defaultRowHeight="12.75"/>
  <cols>
    <col min="1" max="1" width="3.7109375" style="2" customWidth="1"/>
    <col min="2" max="2" width="8.140625" style="2" customWidth="1"/>
    <col min="3" max="3" width="53.7109375" style="2" customWidth="1"/>
    <col min="4" max="7" width="7.42578125" style="2" customWidth="1"/>
    <col min="8" max="8" width="7.7109375" style="2" customWidth="1"/>
    <col min="9" max="9" width="7.28515625" style="2" customWidth="1"/>
    <col min="10" max="10" width="10.140625" style="2" customWidth="1"/>
    <col min="11" max="16384" width="11" style="2"/>
  </cols>
  <sheetData>
    <row r="1" spans="1:10" ht="84.75" customHeight="1">
      <c r="A1" s="1"/>
      <c r="B1" s="1"/>
      <c r="C1" s="1"/>
      <c r="D1" s="5" t="s">
        <v>198</v>
      </c>
      <c r="E1" s="6" t="s">
        <v>202</v>
      </c>
      <c r="F1" s="6" t="s">
        <v>203</v>
      </c>
      <c r="G1" s="6" t="s">
        <v>204</v>
      </c>
      <c r="H1" s="6" t="s">
        <v>205</v>
      </c>
      <c r="I1" s="6" t="s">
        <v>206</v>
      </c>
      <c r="J1" s="6" t="s">
        <v>207</v>
      </c>
    </row>
    <row r="2" spans="1:10" ht="18.75">
      <c r="D2" s="3"/>
      <c r="E2" s="34">
        <v>3.7775470000000002</v>
      </c>
      <c r="F2" s="34">
        <v>3.894469</v>
      </c>
      <c r="G2" s="34">
        <v>4.1729159999999998</v>
      </c>
      <c r="H2" s="34">
        <v>4.5547769999999996</v>
      </c>
      <c r="I2" s="34">
        <v>4.7142679999999997</v>
      </c>
      <c r="J2" s="34">
        <v>4.8698329999999999</v>
      </c>
    </row>
    <row r="4" spans="1:10" s="209" customFormat="1" ht="18.75">
      <c r="A4" s="46" t="s">
        <v>52</v>
      </c>
      <c r="B4" s="46" t="s">
        <v>53</v>
      </c>
      <c r="C4" s="46"/>
      <c r="D4" s="46"/>
      <c r="E4" s="46"/>
      <c r="F4" s="46"/>
      <c r="G4" s="46"/>
      <c r="H4" s="46"/>
      <c r="I4" s="46"/>
      <c r="J4" s="46"/>
    </row>
    <row r="5" spans="1:10">
      <c r="A5" s="109"/>
      <c r="B5" s="109"/>
      <c r="C5" s="109"/>
      <c r="D5" s="109"/>
      <c r="E5" s="109"/>
      <c r="F5" s="109"/>
      <c r="G5" s="109"/>
    </row>
    <row r="6" spans="1:10" ht="31.5" customHeight="1">
      <c r="A6" s="53" t="s">
        <v>38</v>
      </c>
      <c r="B6" s="151" t="s">
        <v>59</v>
      </c>
      <c r="C6" s="151"/>
      <c r="D6" s="106"/>
      <c r="E6" s="106"/>
      <c r="F6" s="106"/>
      <c r="G6" s="106"/>
    </row>
    <row r="7" spans="1:10">
      <c r="A7" s="52"/>
      <c r="B7" s="141" t="s">
        <v>14</v>
      </c>
      <c r="C7" s="142"/>
      <c r="D7" s="4">
        <v>0.6</v>
      </c>
      <c r="E7" s="88">
        <f t="shared" ref="E7:E23" si="0">$D7*(E$2)</f>
        <v>2.2665282000000002</v>
      </c>
      <c r="F7" s="88">
        <f t="shared" ref="F7:J22" si="1">$D7*(F$2)</f>
        <v>2.3366813999999998</v>
      </c>
      <c r="G7" s="88">
        <f t="shared" si="1"/>
        <v>2.5037495999999999</v>
      </c>
      <c r="H7" s="88">
        <f t="shared" si="1"/>
        <v>2.7328661999999997</v>
      </c>
      <c r="I7" s="88">
        <f t="shared" si="1"/>
        <v>2.8285607999999995</v>
      </c>
      <c r="J7" s="88">
        <f t="shared" si="1"/>
        <v>2.9218997999999998</v>
      </c>
    </row>
    <row r="8" spans="1:10" ht="25.5" customHeight="1">
      <c r="A8" s="52"/>
      <c r="B8" s="139" t="s">
        <v>60</v>
      </c>
      <c r="C8" s="142"/>
      <c r="D8" s="4">
        <v>0.5</v>
      </c>
      <c r="E8" s="88">
        <f t="shared" si="0"/>
        <v>1.8887735000000001</v>
      </c>
      <c r="F8" s="88">
        <f t="shared" si="1"/>
        <v>1.9472345</v>
      </c>
      <c r="G8" s="88">
        <f t="shared" si="1"/>
        <v>2.0864579999999999</v>
      </c>
      <c r="H8" s="88">
        <f t="shared" si="1"/>
        <v>2.2773884999999998</v>
      </c>
      <c r="I8" s="88">
        <f t="shared" si="1"/>
        <v>2.3571339999999998</v>
      </c>
      <c r="J8" s="88">
        <f>$D8*(J$2)</f>
        <v>2.4349164999999999</v>
      </c>
    </row>
    <row r="9" spans="1:10" ht="38.25" customHeight="1">
      <c r="A9" s="52"/>
      <c r="B9" s="139" t="s">
        <v>181</v>
      </c>
      <c r="C9" s="142"/>
      <c r="D9" s="4">
        <v>0.5</v>
      </c>
      <c r="E9" s="88">
        <f t="shared" si="0"/>
        <v>1.8887735000000001</v>
      </c>
      <c r="F9" s="88">
        <f t="shared" si="1"/>
        <v>1.9472345</v>
      </c>
      <c r="G9" s="88">
        <f t="shared" si="1"/>
        <v>2.0864579999999999</v>
      </c>
      <c r="H9" s="88">
        <f t="shared" si="1"/>
        <v>2.2773884999999998</v>
      </c>
      <c r="I9" s="88">
        <f t="shared" si="1"/>
        <v>2.3571339999999998</v>
      </c>
      <c r="J9" s="88">
        <f t="shared" ref="J9:J10" si="2">$D9*(J$2)</f>
        <v>2.4349164999999999</v>
      </c>
    </row>
    <row r="10" spans="1:10">
      <c r="A10" s="52"/>
      <c r="B10" s="143" t="s">
        <v>16</v>
      </c>
      <c r="C10" s="51" t="s">
        <v>17</v>
      </c>
      <c r="D10" s="10">
        <v>3.5</v>
      </c>
      <c r="E10" s="88">
        <f t="shared" si="0"/>
        <v>13.221414500000002</v>
      </c>
      <c r="F10" s="88">
        <f t="shared" si="1"/>
        <v>13.630641499999999</v>
      </c>
      <c r="G10" s="88">
        <f t="shared" si="1"/>
        <v>14.605205999999999</v>
      </c>
      <c r="H10" s="88">
        <f t="shared" si="1"/>
        <v>15.941719499999998</v>
      </c>
      <c r="I10" s="88">
        <f t="shared" si="1"/>
        <v>16.499938</v>
      </c>
      <c r="J10" s="88">
        <f t="shared" si="2"/>
        <v>17.044415499999999</v>
      </c>
    </row>
    <row r="11" spans="1:10" ht="25.5" customHeight="1">
      <c r="A11" s="52"/>
      <c r="B11" s="143"/>
      <c r="C11" s="8" t="s">
        <v>61</v>
      </c>
      <c r="D11" s="10">
        <v>6.3</v>
      </c>
      <c r="E11" s="88">
        <f t="shared" si="0"/>
        <v>23.798546099999999</v>
      </c>
      <c r="F11" s="88">
        <f t="shared" si="1"/>
        <v>24.5351547</v>
      </c>
      <c r="G11" s="88">
        <f t="shared" si="1"/>
        <v>26.289370799999997</v>
      </c>
      <c r="H11" s="88">
        <f t="shared" si="1"/>
        <v>28.695095099999996</v>
      </c>
      <c r="I11" s="88">
        <f t="shared" si="1"/>
        <v>29.699888399999995</v>
      </c>
      <c r="J11" s="88">
        <f>$D11*(J$2)</f>
        <v>30.679947899999998</v>
      </c>
    </row>
    <row r="12" spans="1:10" ht="38.25" customHeight="1">
      <c r="A12" s="52"/>
      <c r="B12" s="143"/>
      <c r="C12" s="8" t="s">
        <v>62</v>
      </c>
      <c r="D12" s="10">
        <v>4.0999999999999996</v>
      </c>
      <c r="E12" s="88">
        <f t="shared" si="0"/>
        <v>15.4879427</v>
      </c>
      <c r="F12" s="88">
        <f t="shared" si="1"/>
        <v>15.967322899999999</v>
      </c>
      <c r="G12" s="88">
        <f t="shared" si="1"/>
        <v>17.108955599999998</v>
      </c>
      <c r="H12" s="88">
        <f t="shared" si="1"/>
        <v>18.674585699999998</v>
      </c>
      <c r="I12" s="88">
        <f t="shared" si="1"/>
        <v>19.328498799999998</v>
      </c>
      <c r="J12" s="88">
        <f>$D12*(J$2)</f>
        <v>19.966315299999998</v>
      </c>
    </row>
    <row r="13" spans="1:10" ht="25.5">
      <c r="A13" s="52"/>
      <c r="B13" s="143"/>
      <c r="C13" s="8" t="s">
        <v>63</v>
      </c>
      <c r="D13" s="10">
        <v>6.3</v>
      </c>
      <c r="E13" s="88">
        <f t="shared" si="0"/>
        <v>23.798546099999999</v>
      </c>
      <c r="F13" s="88">
        <f t="shared" si="1"/>
        <v>24.5351547</v>
      </c>
      <c r="G13" s="88">
        <f t="shared" si="1"/>
        <v>26.289370799999997</v>
      </c>
      <c r="H13" s="88">
        <f t="shared" si="1"/>
        <v>28.695095099999996</v>
      </c>
      <c r="I13" s="88">
        <f t="shared" si="1"/>
        <v>29.699888399999995</v>
      </c>
      <c r="J13" s="88">
        <f>$D13*(J$2)</f>
        <v>30.679947899999998</v>
      </c>
    </row>
    <row r="14" spans="1:10" ht="38.25">
      <c r="A14" s="52"/>
      <c r="B14" s="143"/>
      <c r="C14" s="8" t="s">
        <v>194</v>
      </c>
      <c r="D14" s="10"/>
      <c r="E14" s="88"/>
      <c r="F14" s="88"/>
      <c r="G14" s="88"/>
      <c r="H14" s="88"/>
      <c r="I14" s="88"/>
      <c r="J14" s="88"/>
    </row>
    <row r="15" spans="1:10">
      <c r="A15" s="52"/>
      <c r="B15" s="143"/>
      <c r="C15" s="8" t="s">
        <v>174</v>
      </c>
      <c r="D15" s="16">
        <v>11.1</v>
      </c>
      <c r="E15" s="91">
        <f t="shared" si="0"/>
        <v>41.930771700000001</v>
      </c>
      <c r="F15" s="91">
        <f t="shared" ref="F15:I23" si="3">$D15*(F$2)</f>
        <v>43.228605899999998</v>
      </c>
      <c r="G15" s="91">
        <f t="shared" si="3"/>
        <v>46.3193676</v>
      </c>
      <c r="H15" s="88">
        <f t="shared" si="1"/>
        <v>50.558024699999997</v>
      </c>
      <c r="I15" s="88">
        <f t="shared" si="1"/>
        <v>52.328374799999992</v>
      </c>
      <c r="J15" s="88">
        <f>$D15*(J$2)</f>
        <v>54.055146299999997</v>
      </c>
    </row>
    <row r="16" spans="1:10">
      <c r="A16" s="52"/>
      <c r="B16" s="143"/>
      <c r="C16" s="131" t="s">
        <v>64</v>
      </c>
      <c r="D16" s="16">
        <v>1.1000000000000001</v>
      </c>
      <c r="E16" s="91">
        <f t="shared" si="0"/>
        <v>4.1553017000000008</v>
      </c>
      <c r="F16" s="91">
        <f t="shared" si="3"/>
        <v>4.2839159000000002</v>
      </c>
      <c r="G16" s="91">
        <f t="shared" si="3"/>
        <v>4.5902076000000003</v>
      </c>
      <c r="H16" s="91">
        <f t="shared" si="1"/>
        <v>5.0102546999999999</v>
      </c>
      <c r="I16" s="88">
        <f t="shared" si="1"/>
        <v>5.1856948000000003</v>
      </c>
      <c r="J16" s="88">
        <f t="shared" ref="J16:J23" si="4">$D16*(J$2)</f>
        <v>5.3568163000000002</v>
      </c>
    </row>
    <row r="17" spans="1:10">
      <c r="A17" s="52"/>
      <c r="B17" s="143"/>
      <c r="C17" s="54" t="s">
        <v>27</v>
      </c>
      <c r="D17" s="10">
        <v>3.5</v>
      </c>
      <c r="E17" s="88">
        <f t="shared" si="0"/>
        <v>13.221414500000002</v>
      </c>
      <c r="F17" s="88">
        <f t="shared" si="3"/>
        <v>13.630641499999999</v>
      </c>
      <c r="G17" s="88">
        <f t="shared" si="3"/>
        <v>14.605205999999999</v>
      </c>
      <c r="H17" s="88">
        <f t="shared" si="1"/>
        <v>15.941719499999998</v>
      </c>
      <c r="I17" s="88">
        <f t="shared" si="1"/>
        <v>16.499938</v>
      </c>
      <c r="J17" s="88">
        <f t="shared" si="4"/>
        <v>17.044415499999999</v>
      </c>
    </row>
    <row r="18" spans="1:10" ht="38.25">
      <c r="A18" s="52"/>
      <c r="B18" s="143"/>
      <c r="C18" s="8" t="s">
        <v>20</v>
      </c>
      <c r="D18" s="10">
        <v>2.7</v>
      </c>
      <c r="E18" s="88">
        <f>$D18*(E$2)</f>
        <v>10.199376900000001</v>
      </c>
      <c r="F18" s="88">
        <f t="shared" si="3"/>
        <v>10.515066300000001</v>
      </c>
      <c r="G18" s="88">
        <f t="shared" si="3"/>
        <v>11.266873200000001</v>
      </c>
      <c r="H18" s="88">
        <f t="shared" si="1"/>
        <v>12.297897900000001</v>
      </c>
      <c r="I18" s="88">
        <f t="shared" si="1"/>
        <v>12.728523600000001</v>
      </c>
      <c r="J18" s="88">
        <f t="shared" si="4"/>
        <v>13.1485491</v>
      </c>
    </row>
    <row r="19" spans="1:10">
      <c r="A19" s="52"/>
      <c r="B19" s="143"/>
      <c r="C19" s="54" t="s">
        <v>138</v>
      </c>
      <c r="D19" s="10">
        <v>4.7</v>
      </c>
      <c r="E19" s="88">
        <f t="shared" si="0"/>
        <v>17.754470900000001</v>
      </c>
      <c r="F19" s="88">
        <f t="shared" si="3"/>
        <v>18.304004299999999</v>
      </c>
      <c r="G19" s="88">
        <f t="shared" si="3"/>
        <v>19.612705200000001</v>
      </c>
      <c r="H19" s="88">
        <f t="shared" si="1"/>
        <v>21.407451899999998</v>
      </c>
      <c r="I19" s="88">
        <f t="shared" si="1"/>
        <v>22.1570596</v>
      </c>
      <c r="J19" s="88">
        <f t="shared" si="4"/>
        <v>22.8882151</v>
      </c>
    </row>
    <row r="20" spans="1:10" ht="51">
      <c r="A20" s="52"/>
      <c r="B20" s="143"/>
      <c r="C20" s="8" t="s">
        <v>139</v>
      </c>
      <c r="D20" s="10">
        <v>3.3</v>
      </c>
      <c r="E20" s="88">
        <f t="shared" si="0"/>
        <v>12.465905100000001</v>
      </c>
      <c r="F20" s="88">
        <f t="shared" si="3"/>
        <v>12.851747699999999</v>
      </c>
      <c r="G20" s="88">
        <f t="shared" si="3"/>
        <v>13.770622799999998</v>
      </c>
      <c r="H20" s="88">
        <f t="shared" si="1"/>
        <v>15.030764099999997</v>
      </c>
      <c r="I20" s="88">
        <f t="shared" si="1"/>
        <v>15.557084399999997</v>
      </c>
      <c r="J20" s="88">
        <f t="shared" si="4"/>
        <v>16.070448899999999</v>
      </c>
    </row>
    <row r="21" spans="1:10">
      <c r="A21" s="52"/>
      <c r="B21" s="143"/>
      <c r="C21" s="54" t="s">
        <v>21</v>
      </c>
      <c r="D21" s="10">
        <v>3.5</v>
      </c>
      <c r="E21" s="88">
        <f t="shared" si="0"/>
        <v>13.221414500000002</v>
      </c>
      <c r="F21" s="88">
        <f t="shared" si="3"/>
        <v>13.630641499999999</v>
      </c>
      <c r="G21" s="88">
        <f t="shared" si="3"/>
        <v>14.605205999999999</v>
      </c>
      <c r="H21" s="88">
        <f t="shared" si="1"/>
        <v>15.941719499999998</v>
      </c>
      <c r="I21" s="88">
        <f t="shared" si="1"/>
        <v>16.499938</v>
      </c>
      <c r="J21" s="88">
        <f t="shared" si="4"/>
        <v>17.044415499999999</v>
      </c>
    </row>
    <row r="22" spans="1:10">
      <c r="A22" s="52"/>
      <c r="B22" s="143"/>
      <c r="C22" s="54" t="s">
        <v>22</v>
      </c>
      <c r="D22" s="10">
        <v>1.8</v>
      </c>
      <c r="E22" s="88">
        <f t="shared" si="0"/>
        <v>6.7995846000000002</v>
      </c>
      <c r="F22" s="88">
        <f t="shared" si="3"/>
        <v>7.0100442000000003</v>
      </c>
      <c r="G22" s="88">
        <f t="shared" si="3"/>
        <v>7.5112487999999997</v>
      </c>
      <c r="H22" s="88">
        <f t="shared" si="1"/>
        <v>8.1985986000000004</v>
      </c>
      <c r="I22" s="88">
        <f t="shared" si="1"/>
        <v>8.4856824</v>
      </c>
      <c r="J22" s="88">
        <f t="shared" si="4"/>
        <v>8.7656994000000008</v>
      </c>
    </row>
    <row r="23" spans="1:10" ht="25.5" customHeight="1">
      <c r="A23" s="61"/>
      <c r="B23" s="143"/>
      <c r="C23" s="8" t="s">
        <v>65</v>
      </c>
      <c r="D23" s="10">
        <v>9.6999999999999993</v>
      </c>
      <c r="E23" s="88">
        <f t="shared" si="0"/>
        <v>36.6422059</v>
      </c>
      <c r="F23" s="88">
        <f t="shared" si="3"/>
        <v>37.7763493</v>
      </c>
      <c r="G23" s="88">
        <f t="shared" si="3"/>
        <v>40.477285199999997</v>
      </c>
      <c r="H23" s="88">
        <f t="shared" si="3"/>
        <v>44.181336899999991</v>
      </c>
      <c r="I23" s="88">
        <f t="shared" si="3"/>
        <v>45.728399599999996</v>
      </c>
      <c r="J23" s="88">
        <f t="shared" si="4"/>
        <v>47.237380099999996</v>
      </c>
    </row>
    <row r="24" spans="1:10" ht="25.5" customHeight="1">
      <c r="A24" s="13"/>
      <c r="B24" s="149" t="s">
        <v>73</v>
      </c>
      <c r="C24" s="149"/>
      <c r="D24" s="110"/>
      <c r="E24" s="110"/>
      <c r="F24" s="110"/>
      <c r="G24" s="110"/>
      <c r="H24" s="13"/>
    </row>
    <row r="25" spans="1:10">
      <c r="A25" s="109"/>
      <c r="B25" s="109"/>
      <c r="C25" s="109"/>
      <c r="D25" s="109"/>
      <c r="E25" s="109"/>
      <c r="F25" s="109"/>
      <c r="G25" s="109"/>
      <c r="H25" s="13"/>
    </row>
    <row r="26" spans="1:10" ht="31.5" customHeight="1">
      <c r="A26" s="53" t="s">
        <v>39</v>
      </c>
      <c r="B26" s="151" t="s">
        <v>66</v>
      </c>
      <c r="C26" s="151"/>
      <c r="D26" s="106"/>
      <c r="E26" s="106"/>
      <c r="F26" s="106"/>
      <c r="G26" s="106"/>
    </row>
    <row r="27" spans="1:10">
      <c r="A27" s="52"/>
      <c r="B27" s="141" t="s">
        <v>24</v>
      </c>
      <c r="C27" s="142"/>
      <c r="D27" s="4">
        <v>2.8</v>
      </c>
      <c r="E27" s="88">
        <f t="shared" ref="E27:E31" si="5">$D27*E$2</f>
        <v>10.5771316</v>
      </c>
      <c r="F27" s="88">
        <f t="shared" ref="F27:H31" si="6">$D27*F$2</f>
        <v>10.904513199999998</v>
      </c>
      <c r="G27" s="88">
        <f t="shared" si="6"/>
        <v>11.6841648</v>
      </c>
      <c r="H27" s="88">
        <f t="shared" si="6"/>
        <v>12.753375599999998</v>
      </c>
      <c r="I27" s="88">
        <f t="shared" ref="I27:J31" si="7">$D27*(I$2)</f>
        <v>13.199950399999999</v>
      </c>
      <c r="J27" s="88">
        <f t="shared" si="7"/>
        <v>13.635532399999999</v>
      </c>
    </row>
    <row r="28" spans="1:10" ht="25.5" customHeight="1">
      <c r="A28" s="52"/>
      <c r="B28" s="139" t="s">
        <v>67</v>
      </c>
      <c r="C28" s="140"/>
      <c r="D28" s="4">
        <v>2.1</v>
      </c>
      <c r="E28" s="88">
        <f t="shared" si="5"/>
        <v>7.932848700000001</v>
      </c>
      <c r="F28" s="88">
        <f t="shared" si="6"/>
        <v>8.1783849000000011</v>
      </c>
      <c r="G28" s="88">
        <f t="shared" si="6"/>
        <v>8.7631236000000001</v>
      </c>
      <c r="H28" s="88">
        <f t="shared" si="6"/>
        <v>9.5650317000000005</v>
      </c>
      <c r="I28" s="88">
        <f t="shared" si="7"/>
        <v>9.8999627999999991</v>
      </c>
      <c r="J28" s="88">
        <f t="shared" si="7"/>
        <v>10.2266493</v>
      </c>
    </row>
    <row r="29" spans="1:10">
      <c r="A29" s="52"/>
      <c r="B29" s="141" t="s">
        <v>26</v>
      </c>
      <c r="C29" s="142"/>
      <c r="D29" s="4">
        <v>2.1</v>
      </c>
      <c r="E29" s="88">
        <f t="shared" si="5"/>
        <v>7.932848700000001</v>
      </c>
      <c r="F29" s="88">
        <f t="shared" si="6"/>
        <v>8.1783849000000011</v>
      </c>
      <c r="G29" s="88">
        <f t="shared" si="6"/>
        <v>8.7631236000000001</v>
      </c>
      <c r="H29" s="88">
        <f t="shared" si="6"/>
        <v>9.5650317000000005</v>
      </c>
      <c r="I29" s="88">
        <f t="shared" si="7"/>
        <v>9.8999627999999991</v>
      </c>
      <c r="J29" s="88">
        <f t="shared" si="7"/>
        <v>10.2266493</v>
      </c>
    </row>
    <row r="30" spans="1:10">
      <c r="A30" s="52"/>
      <c r="B30" s="144" t="s">
        <v>68</v>
      </c>
      <c r="C30" s="55" t="s">
        <v>27</v>
      </c>
      <c r="D30" s="4">
        <v>3.5</v>
      </c>
      <c r="E30" s="88">
        <f t="shared" si="5"/>
        <v>13.221414500000002</v>
      </c>
      <c r="F30" s="88">
        <f t="shared" si="6"/>
        <v>13.630641499999999</v>
      </c>
      <c r="G30" s="88">
        <f t="shared" si="6"/>
        <v>14.605205999999999</v>
      </c>
      <c r="H30" s="88">
        <f t="shared" si="6"/>
        <v>15.941719499999998</v>
      </c>
      <c r="I30" s="88">
        <f t="shared" si="7"/>
        <v>16.499938</v>
      </c>
      <c r="J30" s="88">
        <f t="shared" si="7"/>
        <v>17.044415499999999</v>
      </c>
    </row>
    <row r="31" spans="1:10" ht="14.25" customHeight="1">
      <c r="A31" s="52"/>
      <c r="B31" s="145"/>
      <c r="C31" s="54" t="s">
        <v>19</v>
      </c>
      <c r="D31" s="4">
        <v>6.3</v>
      </c>
      <c r="E31" s="88">
        <f t="shared" si="5"/>
        <v>23.798546099999999</v>
      </c>
      <c r="F31" s="88">
        <f t="shared" si="6"/>
        <v>24.5351547</v>
      </c>
      <c r="G31" s="88">
        <f t="shared" si="6"/>
        <v>26.289370799999997</v>
      </c>
      <c r="H31" s="88">
        <f t="shared" si="6"/>
        <v>28.695095099999996</v>
      </c>
      <c r="I31" s="88">
        <f t="shared" si="7"/>
        <v>29.699888399999995</v>
      </c>
      <c r="J31" s="88">
        <f t="shared" si="7"/>
        <v>30.679947899999998</v>
      </c>
    </row>
    <row r="32" spans="1:10">
      <c r="A32" s="109"/>
      <c r="B32" s="109"/>
      <c r="C32" s="109"/>
      <c r="D32" s="109"/>
      <c r="E32" s="109"/>
      <c r="F32" s="109"/>
      <c r="G32" s="109"/>
    </row>
    <row r="33" spans="1:10" ht="31.5" customHeight="1">
      <c r="A33" s="53" t="s">
        <v>41</v>
      </c>
      <c r="B33" s="150" t="s">
        <v>69</v>
      </c>
      <c r="C33" s="150"/>
      <c r="D33" s="53"/>
      <c r="E33" s="53"/>
      <c r="F33" s="53"/>
      <c r="G33" s="53"/>
    </row>
    <row r="34" spans="1:10" s="38" customFormat="1" ht="8.25" customHeight="1">
      <c r="A34" s="39"/>
      <c r="B34" s="39"/>
      <c r="C34" s="39"/>
      <c r="D34" s="39"/>
      <c r="E34" s="39"/>
      <c r="F34" s="39"/>
      <c r="G34" s="39"/>
    </row>
    <row r="35" spans="1:10" ht="15">
      <c r="B35" s="148" t="s">
        <v>1</v>
      </c>
      <c r="C35" s="148"/>
      <c r="D35" s="108"/>
      <c r="E35" s="108"/>
      <c r="F35" s="108"/>
      <c r="G35" s="108"/>
    </row>
    <row r="36" spans="1:10">
      <c r="B36" s="141" t="s">
        <v>14</v>
      </c>
      <c r="C36" s="142"/>
      <c r="D36" s="4">
        <v>0.6</v>
      </c>
      <c r="E36" s="88">
        <f t="shared" ref="E36:E43" si="8">$D36*E$2</f>
        <v>2.2665282000000002</v>
      </c>
      <c r="F36" s="88">
        <f t="shared" ref="F36:H51" si="9">$D36*F$2</f>
        <v>2.3366813999999998</v>
      </c>
      <c r="G36" s="88">
        <f t="shared" si="9"/>
        <v>2.5037495999999999</v>
      </c>
      <c r="H36" s="88">
        <f t="shared" si="9"/>
        <v>2.7328661999999997</v>
      </c>
      <c r="I36" s="88">
        <f t="shared" ref="I36:I53" si="10">$D36*(I$2)</f>
        <v>2.8285607999999995</v>
      </c>
      <c r="J36" s="88">
        <f t="shared" ref="J36:J53" si="11">$D36*(J$2)</f>
        <v>2.9218997999999998</v>
      </c>
    </row>
    <row r="37" spans="1:10" ht="25.5" customHeight="1">
      <c r="B37" s="139" t="s">
        <v>70</v>
      </c>
      <c r="C37" s="140"/>
      <c r="D37" s="4">
        <v>0.5</v>
      </c>
      <c r="E37" s="88">
        <f t="shared" si="8"/>
        <v>1.8887735000000001</v>
      </c>
      <c r="F37" s="88">
        <f t="shared" si="9"/>
        <v>1.9472345</v>
      </c>
      <c r="G37" s="88">
        <f t="shared" si="9"/>
        <v>2.0864579999999999</v>
      </c>
      <c r="H37" s="88">
        <f t="shared" si="9"/>
        <v>2.2773884999999998</v>
      </c>
      <c r="I37" s="88">
        <f t="shared" si="10"/>
        <v>2.3571339999999998</v>
      </c>
      <c r="J37" s="88">
        <f t="shared" si="11"/>
        <v>2.4349164999999999</v>
      </c>
    </row>
    <row r="38" spans="1:10" ht="25.5" customHeight="1">
      <c r="B38" s="139" t="s">
        <v>71</v>
      </c>
      <c r="C38" s="140"/>
      <c r="D38" s="4">
        <v>0.5</v>
      </c>
      <c r="E38" s="88">
        <f t="shared" si="8"/>
        <v>1.8887735000000001</v>
      </c>
      <c r="F38" s="88">
        <f t="shared" si="9"/>
        <v>1.9472345</v>
      </c>
      <c r="G38" s="88">
        <f t="shared" si="9"/>
        <v>2.0864579999999999</v>
      </c>
      <c r="H38" s="88">
        <f t="shared" si="9"/>
        <v>2.2773884999999998</v>
      </c>
      <c r="I38" s="88">
        <f t="shared" si="10"/>
        <v>2.3571339999999998</v>
      </c>
      <c r="J38" s="88">
        <f t="shared" si="11"/>
        <v>2.4349164999999999</v>
      </c>
    </row>
    <row r="39" spans="1:10">
      <c r="B39" s="139" t="s">
        <v>193</v>
      </c>
      <c r="C39" s="140"/>
      <c r="D39" s="4">
        <v>0.6</v>
      </c>
      <c r="E39" s="88">
        <f t="shared" si="8"/>
        <v>2.2665282000000002</v>
      </c>
      <c r="F39" s="88">
        <f t="shared" si="9"/>
        <v>2.3366813999999998</v>
      </c>
      <c r="G39" s="88">
        <f t="shared" si="9"/>
        <v>2.5037495999999999</v>
      </c>
      <c r="H39" s="88">
        <f t="shared" si="9"/>
        <v>2.7328661999999997</v>
      </c>
      <c r="I39" s="88">
        <f t="shared" si="10"/>
        <v>2.8285607999999995</v>
      </c>
      <c r="J39" s="88">
        <f t="shared" si="11"/>
        <v>2.9218997999999998</v>
      </c>
    </row>
    <row r="40" spans="1:10">
      <c r="B40" s="146" t="s">
        <v>16</v>
      </c>
      <c r="C40" s="62" t="s">
        <v>17</v>
      </c>
      <c r="D40" s="4">
        <v>3.5</v>
      </c>
      <c r="E40" s="88">
        <f t="shared" si="8"/>
        <v>13.221414500000002</v>
      </c>
      <c r="F40" s="88">
        <f t="shared" si="9"/>
        <v>13.630641499999999</v>
      </c>
      <c r="G40" s="88">
        <f t="shared" si="9"/>
        <v>14.605205999999999</v>
      </c>
      <c r="H40" s="88">
        <f t="shared" si="9"/>
        <v>15.941719499999998</v>
      </c>
      <c r="I40" s="88">
        <f t="shared" si="10"/>
        <v>16.499938</v>
      </c>
      <c r="J40" s="88">
        <f t="shared" si="11"/>
        <v>17.044415499999999</v>
      </c>
    </row>
    <row r="41" spans="1:10" ht="25.5">
      <c r="B41" s="152"/>
      <c r="C41" s="8" t="s">
        <v>61</v>
      </c>
      <c r="D41" s="4">
        <v>6.3</v>
      </c>
      <c r="E41" s="88">
        <f t="shared" si="8"/>
        <v>23.798546099999999</v>
      </c>
      <c r="F41" s="88">
        <f t="shared" si="9"/>
        <v>24.5351547</v>
      </c>
      <c r="G41" s="88">
        <f t="shared" si="9"/>
        <v>26.289370799999997</v>
      </c>
      <c r="H41" s="88">
        <f t="shared" si="9"/>
        <v>28.695095099999996</v>
      </c>
      <c r="I41" s="88">
        <f t="shared" si="10"/>
        <v>29.699888399999995</v>
      </c>
      <c r="J41" s="88">
        <f t="shared" si="11"/>
        <v>30.679947899999998</v>
      </c>
    </row>
    <row r="42" spans="1:10" ht="25.5" customHeight="1">
      <c r="B42" s="152"/>
      <c r="C42" s="8" t="s">
        <v>72</v>
      </c>
      <c r="D42" s="4">
        <v>4.0999999999999996</v>
      </c>
      <c r="E42" s="88">
        <f t="shared" si="8"/>
        <v>15.4879427</v>
      </c>
      <c r="F42" s="88">
        <f t="shared" si="9"/>
        <v>15.967322899999999</v>
      </c>
      <c r="G42" s="88">
        <f t="shared" si="9"/>
        <v>17.108955599999998</v>
      </c>
      <c r="H42" s="88">
        <f t="shared" si="9"/>
        <v>18.674585699999998</v>
      </c>
      <c r="I42" s="88">
        <f t="shared" si="10"/>
        <v>19.328498799999998</v>
      </c>
      <c r="J42" s="88">
        <f t="shared" si="11"/>
        <v>19.966315299999998</v>
      </c>
    </row>
    <row r="43" spans="1:10" ht="25.5">
      <c r="B43" s="152"/>
      <c r="C43" s="63" t="s">
        <v>63</v>
      </c>
      <c r="D43" s="15">
        <v>6.3</v>
      </c>
      <c r="E43" s="91">
        <f t="shared" si="8"/>
        <v>23.798546099999999</v>
      </c>
      <c r="F43" s="91">
        <f t="shared" si="9"/>
        <v>24.5351547</v>
      </c>
      <c r="G43" s="88">
        <f t="shared" si="9"/>
        <v>26.289370799999997</v>
      </c>
      <c r="H43" s="88">
        <f t="shared" si="9"/>
        <v>28.695095099999996</v>
      </c>
      <c r="I43" s="88">
        <f t="shared" si="10"/>
        <v>29.699888399999995</v>
      </c>
      <c r="J43" s="88">
        <f t="shared" si="11"/>
        <v>30.679947899999998</v>
      </c>
    </row>
    <row r="44" spans="1:10" ht="38.25">
      <c r="B44" s="152"/>
      <c r="C44" s="8" t="s">
        <v>194</v>
      </c>
      <c r="D44" s="10"/>
      <c r="E44" s="88"/>
      <c r="F44" s="88"/>
      <c r="G44" s="88"/>
      <c r="H44" s="88"/>
      <c r="I44" s="88"/>
      <c r="J44" s="88"/>
    </row>
    <row r="45" spans="1:10">
      <c r="B45" s="152"/>
      <c r="C45" s="8" t="s">
        <v>174</v>
      </c>
      <c r="D45" s="10">
        <v>11.1</v>
      </c>
      <c r="E45" s="88">
        <f t="shared" ref="E45:E53" si="12">$D45*(E$2)</f>
        <v>41.930771700000001</v>
      </c>
      <c r="F45" s="88">
        <f t="shared" ref="F45:F53" si="13">$D45*(F$2)</f>
        <v>43.228605899999998</v>
      </c>
      <c r="G45" s="88">
        <f t="shared" si="9"/>
        <v>46.3193676</v>
      </c>
      <c r="H45" s="88">
        <f t="shared" si="9"/>
        <v>50.558024699999997</v>
      </c>
      <c r="I45" s="88">
        <f t="shared" si="10"/>
        <v>52.328374799999992</v>
      </c>
      <c r="J45" s="88">
        <f t="shared" si="11"/>
        <v>54.055146299999997</v>
      </c>
    </row>
    <row r="46" spans="1:10">
      <c r="B46" s="152"/>
      <c r="C46" s="54" t="s">
        <v>64</v>
      </c>
      <c r="D46" s="10">
        <v>1.1000000000000001</v>
      </c>
      <c r="E46" s="88">
        <f t="shared" si="12"/>
        <v>4.1553017000000008</v>
      </c>
      <c r="F46" s="88">
        <f t="shared" si="13"/>
        <v>4.2839159000000002</v>
      </c>
      <c r="G46" s="88">
        <f t="shared" si="9"/>
        <v>4.5902076000000003</v>
      </c>
      <c r="H46" s="88">
        <f t="shared" si="9"/>
        <v>5.0102546999999999</v>
      </c>
      <c r="I46" s="88">
        <f t="shared" si="10"/>
        <v>5.1856948000000003</v>
      </c>
      <c r="J46" s="88">
        <f t="shared" si="11"/>
        <v>5.3568163000000002</v>
      </c>
    </row>
    <row r="47" spans="1:10">
      <c r="B47" s="152"/>
      <c r="C47" s="54" t="s">
        <v>27</v>
      </c>
      <c r="D47" s="10">
        <v>3.5</v>
      </c>
      <c r="E47" s="88">
        <f t="shared" si="12"/>
        <v>13.221414500000002</v>
      </c>
      <c r="F47" s="88">
        <f t="shared" si="13"/>
        <v>13.630641499999999</v>
      </c>
      <c r="G47" s="88">
        <f t="shared" si="9"/>
        <v>14.605205999999999</v>
      </c>
      <c r="H47" s="88">
        <f t="shared" si="9"/>
        <v>15.941719499999998</v>
      </c>
      <c r="I47" s="88">
        <f t="shared" si="10"/>
        <v>16.499938</v>
      </c>
      <c r="J47" s="88">
        <f t="shared" si="11"/>
        <v>17.044415499999999</v>
      </c>
    </row>
    <row r="48" spans="1:10" ht="38.25">
      <c r="B48" s="152"/>
      <c r="C48" s="8" t="s">
        <v>20</v>
      </c>
      <c r="D48" s="10">
        <v>2.7</v>
      </c>
      <c r="E48" s="88">
        <f t="shared" si="12"/>
        <v>10.199376900000001</v>
      </c>
      <c r="F48" s="88">
        <f t="shared" si="13"/>
        <v>10.515066300000001</v>
      </c>
      <c r="G48" s="88">
        <f t="shared" si="9"/>
        <v>11.266873200000001</v>
      </c>
      <c r="H48" s="88">
        <f t="shared" si="9"/>
        <v>12.297897900000001</v>
      </c>
      <c r="I48" s="88">
        <f t="shared" si="10"/>
        <v>12.728523600000001</v>
      </c>
      <c r="J48" s="88">
        <f t="shared" si="11"/>
        <v>13.1485491</v>
      </c>
    </row>
    <row r="49" spans="1:10">
      <c r="B49" s="152"/>
      <c r="C49" s="54" t="s">
        <v>138</v>
      </c>
      <c r="D49" s="10">
        <v>4.7</v>
      </c>
      <c r="E49" s="88">
        <f t="shared" si="12"/>
        <v>17.754470900000001</v>
      </c>
      <c r="F49" s="88">
        <f t="shared" si="13"/>
        <v>18.304004299999999</v>
      </c>
      <c r="G49" s="88">
        <f t="shared" si="9"/>
        <v>19.612705200000001</v>
      </c>
      <c r="H49" s="88">
        <f t="shared" si="9"/>
        <v>21.407451899999998</v>
      </c>
      <c r="I49" s="88">
        <f t="shared" si="10"/>
        <v>22.1570596</v>
      </c>
      <c r="J49" s="88">
        <f t="shared" si="11"/>
        <v>22.8882151</v>
      </c>
    </row>
    <row r="50" spans="1:10" ht="38.25" customHeight="1">
      <c r="B50" s="152"/>
      <c r="C50" s="8" t="s">
        <v>139</v>
      </c>
      <c r="D50" s="10">
        <v>3.3</v>
      </c>
      <c r="E50" s="88">
        <f t="shared" si="12"/>
        <v>12.465905100000001</v>
      </c>
      <c r="F50" s="88">
        <f t="shared" si="13"/>
        <v>12.851747699999999</v>
      </c>
      <c r="G50" s="88">
        <f t="shared" si="9"/>
        <v>13.770622799999998</v>
      </c>
      <c r="H50" s="88">
        <f t="shared" si="9"/>
        <v>15.030764099999997</v>
      </c>
      <c r="I50" s="88">
        <f t="shared" si="10"/>
        <v>15.557084399999997</v>
      </c>
      <c r="J50" s="88">
        <f t="shared" si="11"/>
        <v>16.070448899999999</v>
      </c>
    </row>
    <row r="51" spans="1:10">
      <c r="B51" s="152"/>
      <c r="C51" s="54" t="s">
        <v>21</v>
      </c>
      <c r="D51" s="10">
        <v>3.5</v>
      </c>
      <c r="E51" s="88">
        <f t="shared" si="12"/>
        <v>13.221414500000002</v>
      </c>
      <c r="F51" s="88">
        <f t="shared" si="13"/>
        <v>13.630641499999999</v>
      </c>
      <c r="G51" s="88">
        <f t="shared" si="9"/>
        <v>14.605205999999999</v>
      </c>
      <c r="H51" s="88">
        <f t="shared" si="9"/>
        <v>15.941719499999998</v>
      </c>
      <c r="I51" s="88">
        <f t="shared" si="10"/>
        <v>16.499938</v>
      </c>
      <c r="J51" s="88">
        <f t="shared" si="11"/>
        <v>17.044415499999999</v>
      </c>
    </row>
    <row r="52" spans="1:10">
      <c r="B52" s="152"/>
      <c r="C52" s="54" t="s">
        <v>22</v>
      </c>
      <c r="D52" s="10">
        <v>1.8</v>
      </c>
      <c r="E52" s="88">
        <f t="shared" si="12"/>
        <v>6.7995846000000002</v>
      </c>
      <c r="F52" s="88">
        <f t="shared" si="13"/>
        <v>7.0100442000000003</v>
      </c>
      <c r="G52" s="88">
        <f t="shared" ref="G52:H53" si="14">$D52*G$2</f>
        <v>7.5112487999999997</v>
      </c>
      <c r="H52" s="88">
        <f t="shared" si="14"/>
        <v>8.1985986000000004</v>
      </c>
      <c r="I52" s="88">
        <f t="shared" si="10"/>
        <v>8.4856824</v>
      </c>
      <c r="J52" s="88">
        <f t="shared" si="11"/>
        <v>8.7656994000000008</v>
      </c>
    </row>
    <row r="53" spans="1:10" ht="25.5" customHeight="1">
      <c r="B53" s="152"/>
      <c r="C53" s="8" t="s">
        <v>65</v>
      </c>
      <c r="D53" s="10">
        <v>9.6999999999999993</v>
      </c>
      <c r="E53" s="88">
        <f t="shared" si="12"/>
        <v>36.6422059</v>
      </c>
      <c r="F53" s="88">
        <f t="shared" si="13"/>
        <v>37.7763493</v>
      </c>
      <c r="G53" s="88">
        <f t="shared" si="14"/>
        <v>40.477285199999997</v>
      </c>
      <c r="H53" s="88">
        <f t="shared" si="14"/>
        <v>44.181336899999991</v>
      </c>
      <c r="I53" s="88">
        <f t="shared" si="10"/>
        <v>45.728399599999996</v>
      </c>
      <c r="J53" s="88">
        <f t="shared" si="11"/>
        <v>47.237380099999996</v>
      </c>
    </row>
    <row r="54" spans="1:10" ht="25.5" customHeight="1">
      <c r="B54" s="149" t="s">
        <v>73</v>
      </c>
      <c r="C54" s="149"/>
      <c r="D54" s="110"/>
      <c r="E54" s="110"/>
      <c r="F54" s="110"/>
      <c r="G54" s="110"/>
    </row>
    <row r="55" spans="1:10" s="38" customFormat="1" ht="8.25" customHeight="1">
      <c r="A55" s="39"/>
      <c r="B55" s="39"/>
      <c r="C55" s="39"/>
      <c r="D55" s="39"/>
      <c r="E55" s="39"/>
      <c r="F55" s="39"/>
      <c r="G55" s="39"/>
    </row>
    <row r="56" spans="1:10" ht="15">
      <c r="B56" s="148" t="s">
        <v>7</v>
      </c>
      <c r="C56" s="148"/>
      <c r="D56" s="108"/>
      <c r="E56" s="108"/>
      <c r="F56" s="108"/>
      <c r="G56" s="108"/>
    </row>
    <row r="57" spans="1:10">
      <c r="B57" s="141" t="s">
        <v>24</v>
      </c>
      <c r="C57" s="142"/>
      <c r="D57" s="4">
        <v>2.8</v>
      </c>
      <c r="E57" s="88">
        <f t="shared" ref="E57:E61" si="15">$D57*E$2</f>
        <v>10.5771316</v>
      </c>
      <c r="F57" s="88">
        <f t="shared" ref="F57:H67" si="16">$D57*F$2</f>
        <v>10.904513199999998</v>
      </c>
      <c r="G57" s="88">
        <f t="shared" si="16"/>
        <v>11.6841648</v>
      </c>
      <c r="H57" s="88">
        <f t="shared" si="16"/>
        <v>12.753375599999998</v>
      </c>
      <c r="I57" s="88">
        <f t="shared" ref="I57:J67" si="17">$D57*(I$2)</f>
        <v>13.199950399999999</v>
      </c>
      <c r="J57" s="88">
        <f t="shared" si="17"/>
        <v>13.635532399999999</v>
      </c>
    </row>
    <row r="58" spans="1:10" ht="25.5" customHeight="1">
      <c r="B58" s="139" t="s">
        <v>74</v>
      </c>
      <c r="C58" s="140"/>
      <c r="D58" s="4">
        <v>2.1</v>
      </c>
      <c r="E58" s="88">
        <f t="shared" si="15"/>
        <v>7.932848700000001</v>
      </c>
      <c r="F58" s="88">
        <f t="shared" si="16"/>
        <v>8.1783849000000011</v>
      </c>
      <c r="G58" s="88">
        <f t="shared" si="16"/>
        <v>8.7631236000000001</v>
      </c>
      <c r="H58" s="88">
        <f t="shared" si="16"/>
        <v>9.5650317000000005</v>
      </c>
      <c r="I58" s="88">
        <f t="shared" si="17"/>
        <v>9.8999627999999991</v>
      </c>
      <c r="J58" s="88">
        <f t="shared" si="17"/>
        <v>10.2266493</v>
      </c>
    </row>
    <row r="59" spans="1:10">
      <c r="B59" s="141" t="s">
        <v>26</v>
      </c>
      <c r="C59" s="142"/>
      <c r="D59" s="4">
        <v>2.1</v>
      </c>
      <c r="E59" s="88">
        <f t="shared" si="15"/>
        <v>7.932848700000001</v>
      </c>
      <c r="F59" s="88">
        <f t="shared" si="16"/>
        <v>8.1783849000000011</v>
      </c>
      <c r="G59" s="88">
        <f t="shared" si="16"/>
        <v>8.7631236000000001</v>
      </c>
      <c r="H59" s="88">
        <f t="shared" si="16"/>
        <v>9.5650317000000005</v>
      </c>
      <c r="I59" s="88">
        <f t="shared" si="17"/>
        <v>9.8999627999999991</v>
      </c>
      <c r="J59" s="88">
        <f t="shared" si="17"/>
        <v>10.2266493</v>
      </c>
    </row>
    <row r="60" spans="1:10">
      <c r="B60" s="146" t="s">
        <v>16</v>
      </c>
      <c r="C60" s="54" t="s">
        <v>27</v>
      </c>
      <c r="D60" s="4">
        <v>3.5</v>
      </c>
      <c r="E60" s="88">
        <f t="shared" si="15"/>
        <v>13.221414500000002</v>
      </c>
      <c r="F60" s="88">
        <f t="shared" si="16"/>
        <v>13.630641499999999</v>
      </c>
      <c r="G60" s="88">
        <f t="shared" si="16"/>
        <v>14.605205999999999</v>
      </c>
      <c r="H60" s="88">
        <f t="shared" si="16"/>
        <v>15.941719499999998</v>
      </c>
      <c r="I60" s="88">
        <f t="shared" si="17"/>
        <v>16.499938</v>
      </c>
      <c r="J60" s="88">
        <f t="shared" si="17"/>
        <v>17.044415499999999</v>
      </c>
    </row>
    <row r="61" spans="1:10">
      <c r="B61" s="147"/>
      <c r="C61" s="54" t="s">
        <v>19</v>
      </c>
      <c r="D61" s="4">
        <v>6.3</v>
      </c>
      <c r="E61" s="88">
        <f t="shared" si="15"/>
        <v>23.798546099999999</v>
      </c>
      <c r="F61" s="88">
        <f t="shared" si="16"/>
        <v>24.5351547</v>
      </c>
      <c r="G61" s="88">
        <f t="shared" si="16"/>
        <v>26.289370799999997</v>
      </c>
      <c r="H61" s="88">
        <f t="shared" si="16"/>
        <v>28.695095099999996</v>
      </c>
      <c r="I61" s="88">
        <f t="shared" si="17"/>
        <v>29.699888399999995</v>
      </c>
      <c r="J61" s="88">
        <f t="shared" si="17"/>
        <v>30.679947899999998</v>
      </c>
    </row>
    <row r="62" spans="1:10" s="39" customFormat="1" ht="8.25" customHeight="1"/>
    <row r="63" spans="1:10" ht="15">
      <c r="B63" s="157" t="s">
        <v>8</v>
      </c>
      <c r="C63" s="157"/>
      <c r="D63" s="113"/>
      <c r="E63" s="113"/>
      <c r="F63" s="113"/>
      <c r="G63" s="113"/>
      <c r="I63" s="113"/>
    </row>
    <row r="64" spans="1:10">
      <c r="B64" s="141" t="s">
        <v>24</v>
      </c>
      <c r="C64" s="142"/>
      <c r="D64" s="4">
        <v>1.1000000000000001</v>
      </c>
      <c r="E64" s="88">
        <f t="shared" ref="E64:E67" si="18">$D64*E$2</f>
        <v>4.1553017000000008</v>
      </c>
      <c r="F64" s="88">
        <f t="shared" ref="F64:G67" si="19">$D64*F$2</f>
        <v>4.2839159000000002</v>
      </c>
      <c r="G64" s="88">
        <f t="shared" si="19"/>
        <v>4.5902076000000003</v>
      </c>
      <c r="H64" s="88">
        <f t="shared" si="16"/>
        <v>5.0102546999999999</v>
      </c>
      <c r="I64" s="88">
        <f t="shared" si="17"/>
        <v>5.1856948000000003</v>
      </c>
      <c r="J64" s="88">
        <f t="shared" si="17"/>
        <v>5.3568163000000002</v>
      </c>
    </row>
    <row r="65" spans="1:10">
      <c r="B65" s="141" t="s">
        <v>26</v>
      </c>
      <c r="C65" s="142"/>
      <c r="D65" s="4">
        <v>1.1000000000000001</v>
      </c>
      <c r="E65" s="88">
        <f t="shared" si="18"/>
        <v>4.1553017000000008</v>
      </c>
      <c r="F65" s="88">
        <f t="shared" si="19"/>
        <v>4.2839159000000002</v>
      </c>
      <c r="G65" s="88">
        <f t="shared" si="19"/>
        <v>4.5902076000000003</v>
      </c>
      <c r="H65" s="88">
        <f t="shared" si="16"/>
        <v>5.0102546999999999</v>
      </c>
      <c r="I65" s="88">
        <f t="shared" si="17"/>
        <v>5.1856948000000003</v>
      </c>
      <c r="J65" s="88">
        <f t="shared" si="17"/>
        <v>5.3568163000000002</v>
      </c>
    </row>
    <row r="66" spans="1:10">
      <c r="B66" s="153" t="s">
        <v>16</v>
      </c>
      <c r="C66" s="54" t="s">
        <v>27</v>
      </c>
      <c r="D66" s="4">
        <v>2.1</v>
      </c>
      <c r="E66" s="88">
        <f t="shared" si="18"/>
        <v>7.932848700000001</v>
      </c>
      <c r="F66" s="88">
        <f t="shared" si="19"/>
        <v>8.1783849000000011</v>
      </c>
      <c r="G66" s="88">
        <f t="shared" si="19"/>
        <v>8.7631236000000001</v>
      </c>
      <c r="H66" s="88">
        <f t="shared" si="16"/>
        <v>9.5650317000000005</v>
      </c>
      <c r="I66" s="88">
        <f t="shared" si="17"/>
        <v>9.8999627999999991</v>
      </c>
      <c r="J66" s="88">
        <f t="shared" si="17"/>
        <v>10.2266493</v>
      </c>
    </row>
    <row r="67" spans="1:10" ht="12.75" customHeight="1">
      <c r="B67" s="154"/>
      <c r="C67" s="54" t="s">
        <v>28</v>
      </c>
      <c r="D67" s="4">
        <v>2.8</v>
      </c>
      <c r="E67" s="88">
        <f t="shared" si="18"/>
        <v>10.5771316</v>
      </c>
      <c r="F67" s="88">
        <f t="shared" si="19"/>
        <v>10.904513199999998</v>
      </c>
      <c r="G67" s="88">
        <f t="shared" si="19"/>
        <v>11.6841648</v>
      </c>
      <c r="H67" s="88">
        <f t="shared" si="16"/>
        <v>12.753375599999998</v>
      </c>
      <c r="I67" s="88">
        <f t="shared" si="17"/>
        <v>13.199950399999999</v>
      </c>
      <c r="J67" s="88">
        <f t="shared" si="17"/>
        <v>13.635532399999999</v>
      </c>
    </row>
    <row r="68" spans="1:10" ht="12.75" customHeight="1">
      <c r="A68" s="109"/>
      <c r="B68" s="109"/>
      <c r="C68" s="109"/>
      <c r="D68" s="109"/>
      <c r="E68" s="109"/>
      <c r="F68" s="109"/>
      <c r="G68" s="109"/>
    </row>
    <row r="69" spans="1:10" ht="31.5" customHeight="1">
      <c r="A69" s="53" t="s">
        <v>44</v>
      </c>
      <c r="B69" s="151" t="s">
        <v>197</v>
      </c>
      <c r="C69" s="151"/>
      <c r="D69" s="106"/>
      <c r="E69" s="106"/>
      <c r="F69" s="106"/>
      <c r="G69" s="106"/>
    </row>
    <row r="70" spans="1:10">
      <c r="A70" s="52"/>
      <c r="B70" s="141" t="s">
        <v>14</v>
      </c>
      <c r="C70" s="142"/>
      <c r="D70" s="4">
        <v>0.6</v>
      </c>
      <c r="E70" s="88">
        <f t="shared" ref="E70:E82" si="20">$D70*E$2</f>
        <v>2.2665282000000002</v>
      </c>
      <c r="F70" s="88">
        <f t="shared" ref="F70:H82" si="21">$D70*F$2</f>
        <v>2.3366813999999998</v>
      </c>
      <c r="G70" s="88">
        <f t="shared" si="21"/>
        <v>2.5037495999999999</v>
      </c>
      <c r="H70" s="88">
        <f t="shared" si="21"/>
        <v>2.7328661999999997</v>
      </c>
      <c r="I70" s="88">
        <v>2.8</v>
      </c>
      <c r="J70" s="88">
        <f t="shared" ref="J70:J82" si="22">$D70*(J$2)</f>
        <v>2.9218997999999998</v>
      </c>
    </row>
    <row r="71" spans="1:10" ht="25.5" customHeight="1">
      <c r="A71" s="52"/>
      <c r="B71" s="139" t="s">
        <v>70</v>
      </c>
      <c r="C71" s="140"/>
      <c r="D71" s="4">
        <v>0.5</v>
      </c>
      <c r="E71" s="88">
        <f t="shared" si="20"/>
        <v>1.8887735000000001</v>
      </c>
      <c r="F71" s="88">
        <f t="shared" si="21"/>
        <v>1.9472345</v>
      </c>
      <c r="G71" s="88">
        <f t="shared" si="21"/>
        <v>2.0864579999999999</v>
      </c>
      <c r="H71" s="88">
        <f t="shared" si="21"/>
        <v>2.2773884999999998</v>
      </c>
      <c r="I71" s="88">
        <v>2.4</v>
      </c>
      <c r="J71" s="88">
        <f t="shared" si="22"/>
        <v>2.4349164999999999</v>
      </c>
    </row>
    <row r="72" spans="1:10" ht="38.25" customHeight="1">
      <c r="A72" s="52"/>
      <c r="B72" s="139" t="s">
        <v>75</v>
      </c>
      <c r="C72" s="140"/>
      <c r="D72" s="4">
        <v>0.5</v>
      </c>
      <c r="E72" s="88">
        <f t="shared" si="20"/>
        <v>1.8887735000000001</v>
      </c>
      <c r="F72" s="88">
        <f t="shared" si="21"/>
        <v>1.9472345</v>
      </c>
      <c r="G72" s="88">
        <f t="shared" si="21"/>
        <v>2.0864579999999999</v>
      </c>
      <c r="H72" s="88">
        <f t="shared" si="21"/>
        <v>2.2773884999999998</v>
      </c>
      <c r="I72" s="88">
        <v>2.4</v>
      </c>
      <c r="J72" s="88">
        <f t="shared" si="22"/>
        <v>2.4349164999999999</v>
      </c>
    </row>
    <row r="73" spans="1:10">
      <c r="A73" s="52"/>
      <c r="B73" s="144" t="s">
        <v>16</v>
      </c>
      <c r="C73" s="54" t="s">
        <v>12</v>
      </c>
      <c r="D73" s="4">
        <v>6.3</v>
      </c>
      <c r="E73" s="88">
        <f t="shared" si="20"/>
        <v>23.798546099999999</v>
      </c>
      <c r="F73" s="88">
        <f t="shared" si="21"/>
        <v>24.5351547</v>
      </c>
      <c r="G73" s="88">
        <f t="shared" si="21"/>
        <v>26.289370799999997</v>
      </c>
      <c r="H73" s="88">
        <f t="shared" si="21"/>
        <v>28.695095099999996</v>
      </c>
      <c r="I73" s="88">
        <v>29.7</v>
      </c>
      <c r="J73" s="88">
        <f t="shared" si="22"/>
        <v>30.679947899999998</v>
      </c>
    </row>
    <row r="74" spans="1:10" ht="25.5">
      <c r="A74" s="52"/>
      <c r="B74" s="143"/>
      <c r="C74" s="64" t="s">
        <v>76</v>
      </c>
      <c r="D74" s="14">
        <v>7</v>
      </c>
      <c r="E74" s="90">
        <f t="shared" si="20"/>
        <v>26.442829000000003</v>
      </c>
      <c r="F74" s="90">
        <f t="shared" si="21"/>
        <v>27.261282999999999</v>
      </c>
      <c r="G74" s="88">
        <f t="shared" si="21"/>
        <v>29.210411999999998</v>
      </c>
      <c r="H74" s="88">
        <f t="shared" si="21"/>
        <v>31.883438999999996</v>
      </c>
      <c r="I74" s="88">
        <v>33</v>
      </c>
      <c r="J74" s="88">
        <f t="shared" si="22"/>
        <v>34.088830999999999</v>
      </c>
    </row>
    <row r="75" spans="1:10">
      <c r="A75" s="52"/>
      <c r="B75" s="143"/>
      <c r="C75" s="60" t="s">
        <v>175</v>
      </c>
      <c r="D75" s="42"/>
      <c r="E75" s="90"/>
      <c r="F75" s="90"/>
      <c r="G75" s="90"/>
      <c r="H75" s="90"/>
      <c r="I75" s="90"/>
      <c r="J75" s="88"/>
    </row>
    <row r="76" spans="1:10">
      <c r="A76" s="52"/>
      <c r="B76" s="143"/>
      <c r="C76" s="135" t="s">
        <v>174</v>
      </c>
      <c r="D76" s="42">
        <v>11.1</v>
      </c>
      <c r="E76" s="88">
        <f t="shared" ref="E76:E81" si="23">$D76*(E$2)</f>
        <v>41.930771700000001</v>
      </c>
      <c r="F76" s="88">
        <f t="shared" ref="F76:H81" si="24">$D76*(F$2)</f>
        <v>43.228605899999998</v>
      </c>
      <c r="G76" s="88">
        <f t="shared" si="24"/>
        <v>46.3193676</v>
      </c>
      <c r="H76" s="88">
        <f t="shared" si="24"/>
        <v>50.558024699999997</v>
      </c>
      <c r="I76" s="88">
        <v>52.3</v>
      </c>
      <c r="J76" s="88">
        <f t="shared" si="22"/>
        <v>54.055146299999997</v>
      </c>
    </row>
    <row r="77" spans="1:10">
      <c r="A77" s="52"/>
      <c r="B77" s="143"/>
      <c r="C77" s="136" t="s">
        <v>64</v>
      </c>
      <c r="D77" s="42">
        <v>1.1000000000000001</v>
      </c>
      <c r="E77" s="88">
        <f t="shared" si="23"/>
        <v>4.1553017000000008</v>
      </c>
      <c r="F77" s="88">
        <f t="shared" si="24"/>
        <v>4.2839159000000002</v>
      </c>
      <c r="G77" s="88">
        <f t="shared" si="21"/>
        <v>4.5902076000000003</v>
      </c>
      <c r="H77" s="88">
        <f t="shared" si="21"/>
        <v>5.0102546999999999</v>
      </c>
      <c r="I77" s="88">
        <v>5.2</v>
      </c>
      <c r="J77" s="88">
        <f t="shared" si="22"/>
        <v>5.3568163000000002</v>
      </c>
    </row>
    <row r="78" spans="1:10">
      <c r="A78" s="52"/>
      <c r="B78" s="143"/>
      <c r="C78" s="54" t="s">
        <v>27</v>
      </c>
      <c r="D78" s="10">
        <v>3.5</v>
      </c>
      <c r="E78" s="88">
        <f t="shared" si="23"/>
        <v>13.221414500000002</v>
      </c>
      <c r="F78" s="88">
        <f t="shared" si="24"/>
        <v>13.630641499999999</v>
      </c>
      <c r="G78" s="88">
        <f t="shared" si="21"/>
        <v>14.605205999999999</v>
      </c>
      <c r="H78" s="88">
        <f t="shared" si="21"/>
        <v>15.941719499999998</v>
      </c>
      <c r="I78" s="88">
        <v>16.5</v>
      </c>
      <c r="J78" s="88">
        <f t="shared" si="22"/>
        <v>17.044415499999999</v>
      </c>
    </row>
    <row r="79" spans="1:10" ht="38.25">
      <c r="A79" s="52"/>
      <c r="B79" s="143"/>
      <c r="C79" s="64" t="s">
        <v>20</v>
      </c>
      <c r="D79" s="14">
        <v>2.7</v>
      </c>
      <c r="E79" s="88">
        <f t="shared" si="23"/>
        <v>10.199376900000001</v>
      </c>
      <c r="F79" s="88">
        <f t="shared" si="24"/>
        <v>10.515066300000001</v>
      </c>
      <c r="G79" s="88">
        <f t="shared" si="21"/>
        <v>11.266873200000001</v>
      </c>
      <c r="H79" s="88">
        <f t="shared" si="21"/>
        <v>12.297897900000001</v>
      </c>
      <c r="I79" s="88">
        <v>12.7</v>
      </c>
      <c r="J79" s="88">
        <f t="shared" si="22"/>
        <v>13.1485491</v>
      </c>
    </row>
    <row r="80" spans="1:10">
      <c r="A80" s="52"/>
      <c r="B80" s="143"/>
      <c r="C80" s="65" t="s">
        <v>21</v>
      </c>
      <c r="D80" s="14">
        <v>3.5</v>
      </c>
      <c r="E80" s="88">
        <f t="shared" si="23"/>
        <v>13.221414500000002</v>
      </c>
      <c r="F80" s="88">
        <f t="shared" si="24"/>
        <v>13.630641499999999</v>
      </c>
      <c r="G80" s="88">
        <f t="shared" si="21"/>
        <v>14.605205999999999</v>
      </c>
      <c r="H80" s="88">
        <f t="shared" si="21"/>
        <v>15.941719499999998</v>
      </c>
      <c r="I80" s="88">
        <v>16.5</v>
      </c>
      <c r="J80" s="88">
        <f t="shared" si="22"/>
        <v>17.044415499999999</v>
      </c>
    </row>
    <row r="81" spans="1:10">
      <c r="A81" s="52"/>
      <c r="B81" s="143"/>
      <c r="C81" s="65" t="s">
        <v>22</v>
      </c>
      <c r="D81" s="14">
        <v>1.8</v>
      </c>
      <c r="E81" s="88">
        <f t="shared" si="23"/>
        <v>6.7995846000000002</v>
      </c>
      <c r="F81" s="88">
        <f t="shared" si="24"/>
        <v>7.0100442000000003</v>
      </c>
      <c r="G81" s="88">
        <f t="shared" si="21"/>
        <v>7.5112487999999997</v>
      </c>
      <c r="H81" s="88">
        <f t="shared" si="21"/>
        <v>8.1985986000000004</v>
      </c>
      <c r="I81" s="88">
        <v>8.5</v>
      </c>
      <c r="J81" s="88">
        <f t="shared" si="22"/>
        <v>8.7656994000000008</v>
      </c>
    </row>
    <row r="82" spans="1:10" ht="25.5" customHeight="1">
      <c r="A82" s="52"/>
      <c r="B82" s="145"/>
      <c r="C82" s="8" t="s">
        <v>77</v>
      </c>
      <c r="D82" s="4">
        <v>9.6999999999999993</v>
      </c>
      <c r="E82" s="88">
        <f t="shared" si="20"/>
        <v>36.6422059</v>
      </c>
      <c r="F82" s="88">
        <f>$D82*F$2</f>
        <v>37.7763493</v>
      </c>
      <c r="G82" s="88">
        <f t="shared" si="21"/>
        <v>40.477285199999997</v>
      </c>
      <c r="H82" s="88">
        <f t="shared" si="21"/>
        <v>44.181336899999991</v>
      </c>
      <c r="I82" s="88">
        <v>45.7</v>
      </c>
      <c r="J82" s="88">
        <f t="shared" si="22"/>
        <v>47.237380099999996</v>
      </c>
    </row>
    <row r="83" spans="1:10" s="7" customFormat="1" ht="25.5" customHeight="1">
      <c r="A83" s="2"/>
      <c r="B83" s="149" t="s">
        <v>73</v>
      </c>
      <c r="C83" s="149"/>
      <c r="D83" s="110"/>
      <c r="E83" s="110"/>
      <c r="F83" s="110"/>
      <c r="G83" s="110"/>
      <c r="H83" s="2"/>
    </row>
    <row r="84" spans="1:10" s="40" customFormat="1" ht="12.75" customHeight="1">
      <c r="A84" s="109"/>
      <c r="B84" s="109"/>
      <c r="C84" s="109"/>
      <c r="D84" s="109"/>
      <c r="E84" s="109"/>
      <c r="F84" s="109"/>
      <c r="G84" s="109"/>
      <c r="H84" s="2"/>
    </row>
    <row r="85" spans="1:10" ht="31.5" customHeight="1">
      <c r="A85" s="53" t="s">
        <v>45</v>
      </c>
      <c r="B85" s="150" t="s">
        <v>79</v>
      </c>
      <c r="C85" s="150"/>
      <c r="D85" s="53"/>
      <c r="E85" s="53"/>
      <c r="F85" s="53"/>
      <c r="G85" s="53"/>
      <c r="H85" s="7"/>
    </row>
    <row r="86" spans="1:10" s="38" customFormat="1" ht="8.25">
      <c r="A86" s="111"/>
      <c r="B86" s="111"/>
      <c r="C86" s="111"/>
      <c r="D86" s="111"/>
      <c r="E86" s="111"/>
      <c r="F86" s="111"/>
      <c r="G86" s="111"/>
    </row>
    <row r="87" spans="1:10" ht="15.75">
      <c r="A87" s="7"/>
      <c r="B87" s="148" t="s">
        <v>1</v>
      </c>
      <c r="C87" s="148"/>
      <c r="D87" s="108"/>
      <c r="E87" s="108"/>
      <c r="F87" s="108"/>
      <c r="G87" s="108"/>
    </row>
    <row r="88" spans="1:10">
      <c r="B88" s="141" t="s">
        <v>14</v>
      </c>
      <c r="C88" s="142"/>
      <c r="D88" s="4">
        <v>0.6</v>
      </c>
      <c r="E88" s="88">
        <f t="shared" ref="E88:E101" si="25">$D88*E$2</f>
        <v>2.2665282000000002</v>
      </c>
      <c r="F88" s="88">
        <f t="shared" ref="F88:J101" si="26">$D88*F$2</f>
        <v>2.3366813999999998</v>
      </c>
      <c r="G88" s="88">
        <f t="shared" si="26"/>
        <v>2.5037495999999999</v>
      </c>
      <c r="H88" s="88">
        <f t="shared" si="26"/>
        <v>2.7328661999999997</v>
      </c>
      <c r="I88" s="88">
        <f t="shared" si="26"/>
        <v>2.8285607999999995</v>
      </c>
      <c r="J88" s="88">
        <f t="shared" si="26"/>
        <v>2.9218997999999998</v>
      </c>
    </row>
    <row r="89" spans="1:10">
      <c r="B89" s="139" t="s">
        <v>15</v>
      </c>
      <c r="C89" s="140"/>
      <c r="D89" s="4">
        <v>0.5</v>
      </c>
      <c r="E89" s="88">
        <f t="shared" si="25"/>
        <v>1.8887735000000001</v>
      </c>
      <c r="F89" s="88">
        <f t="shared" si="26"/>
        <v>1.9472345</v>
      </c>
      <c r="G89" s="88">
        <f t="shared" si="26"/>
        <v>2.0864579999999999</v>
      </c>
      <c r="H89" s="88">
        <f t="shared" si="26"/>
        <v>2.2773884999999998</v>
      </c>
      <c r="I89" s="88">
        <f t="shared" si="26"/>
        <v>2.3571339999999998</v>
      </c>
      <c r="J89" s="88">
        <f t="shared" si="26"/>
        <v>2.4349164999999999</v>
      </c>
    </row>
    <row r="90" spans="1:10" ht="25.5" customHeight="1">
      <c r="B90" s="139" t="s">
        <v>80</v>
      </c>
      <c r="C90" s="140"/>
      <c r="D90" s="4">
        <v>0.5</v>
      </c>
      <c r="E90" s="88">
        <f t="shared" si="25"/>
        <v>1.8887735000000001</v>
      </c>
      <c r="F90" s="88">
        <f t="shared" si="26"/>
        <v>1.9472345</v>
      </c>
      <c r="G90" s="88">
        <f t="shared" si="26"/>
        <v>2.0864579999999999</v>
      </c>
      <c r="H90" s="88">
        <f t="shared" si="26"/>
        <v>2.2773884999999998</v>
      </c>
      <c r="I90" s="88">
        <f t="shared" si="26"/>
        <v>2.3571339999999998</v>
      </c>
      <c r="J90" s="88">
        <f t="shared" si="26"/>
        <v>2.4349164999999999</v>
      </c>
    </row>
    <row r="91" spans="1:10">
      <c r="B91" s="139" t="s">
        <v>193</v>
      </c>
      <c r="C91" s="140"/>
      <c r="D91" s="4">
        <v>0.6</v>
      </c>
      <c r="E91" s="88">
        <f t="shared" si="25"/>
        <v>2.2665282000000002</v>
      </c>
      <c r="F91" s="88">
        <f t="shared" si="26"/>
        <v>2.3366813999999998</v>
      </c>
      <c r="G91" s="88">
        <f t="shared" si="26"/>
        <v>2.5037495999999999</v>
      </c>
      <c r="H91" s="88">
        <f t="shared" si="26"/>
        <v>2.7328661999999997</v>
      </c>
      <c r="I91" s="88">
        <f t="shared" si="26"/>
        <v>2.8285607999999995</v>
      </c>
      <c r="J91" s="88">
        <f t="shared" si="26"/>
        <v>2.9218997999999998</v>
      </c>
    </row>
    <row r="92" spans="1:10">
      <c r="B92" s="144" t="s">
        <v>16</v>
      </c>
      <c r="C92" s="54" t="s">
        <v>12</v>
      </c>
      <c r="D92" s="4">
        <v>6.3</v>
      </c>
      <c r="E92" s="88">
        <f t="shared" si="25"/>
        <v>23.798546099999999</v>
      </c>
      <c r="F92" s="88">
        <f t="shared" si="26"/>
        <v>24.5351547</v>
      </c>
      <c r="G92" s="88">
        <f t="shared" si="26"/>
        <v>26.289370799999997</v>
      </c>
      <c r="H92" s="88">
        <f t="shared" si="26"/>
        <v>28.695095099999996</v>
      </c>
      <c r="I92" s="88">
        <f t="shared" si="26"/>
        <v>29.699888399999995</v>
      </c>
      <c r="J92" s="88">
        <f t="shared" si="26"/>
        <v>30.679947899999998</v>
      </c>
    </row>
    <row r="93" spans="1:10" ht="25.5">
      <c r="B93" s="143"/>
      <c r="C93" s="64" t="s">
        <v>76</v>
      </c>
      <c r="D93" s="14">
        <v>7</v>
      </c>
      <c r="E93" s="90">
        <f t="shared" si="25"/>
        <v>26.442829000000003</v>
      </c>
      <c r="F93" s="90">
        <f t="shared" si="26"/>
        <v>27.261282999999999</v>
      </c>
      <c r="G93" s="88">
        <f t="shared" si="26"/>
        <v>29.210411999999998</v>
      </c>
      <c r="H93" s="88">
        <f t="shared" si="26"/>
        <v>31.883438999999996</v>
      </c>
      <c r="I93" s="88">
        <f t="shared" si="26"/>
        <v>32.999876</v>
      </c>
      <c r="J93" s="88">
        <f t="shared" si="26"/>
        <v>34.088830999999999</v>
      </c>
    </row>
    <row r="94" spans="1:10">
      <c r="B94" s="143"/>
      <c r="C94" s="8" t="s">
        <v>175</v>
      </c>
      <c r="D94" s="10"/>
      <c r="E94" s="88"/>
      <c r="F94" s="88"/>
      <c r="G94" s="88"/>
      <c r="H94" s="88"/>
      <c r="I94" s="88"/>
      <c r="J94" s="88"/>
    </row>
    <row r="95" spans="1:10">
      <c r="B95" s="143"/>
      <c r="C95" s="8" t="s">
        <v>174</v>
      </c>
      <c r="D95" s="10">
        <v>11.1</v>
      </c>
      <c r="E95" s="88">
        <f t="shared" ref="E95:E100" si="27">$D95*(E$2)</f>
        <v>41.930771700000001</v>
      </c>
      <c r="F95" s="88">
        <f t="shared" ref="F95:F100" si="28">$D95*(F$2)</f>
        <v>43.228605899999998</v>
      </c>
      <c r="G95" s="88">
        <f t="shared" si="26"/>
        <v>46.3193676</v>
      </c>
      <c r="H95" s="88">
        <f t="shared" si="26"/>
        <v>50.558024699999997</v>
      </c>
      <c r="I95" s="88">
        <f t="shared" si="26"/>
        <v>52.328374799999992</v>
      </c>
      <c r="J95" s="88">
        <f t="shared" si="26"/>
        <v>54.055146299999997</v>
      </c>
    </row>
    <row r="96" spans="1:10">
      <c r="B96" s="143"/>
      <c r="C96" s="131" t="s">
        <v>64</v>
      </c>
      <c r="D96" s="16">
        <v>1.1000000000000001</v>
      </c>
      <c r="E96" s="91">
        <f t="shared" si="27"/>
        <v>4.1553017000000008</v>
      </c>
      <c r="F96" s="91">
        <f t="shared" si="28"/>
        <v>4.2839159000000002</v>
      </c>
      <c r="G96" s="88">
        <f t="shared" si="26"/>
        <v>4.5902076000000003</v>
      </c>
      <c r="H96" s="88">
        <f t="shared" si="26"/>
        <v>5.0102546999999999</v>
      </c>
      <c r="I96" s="88">
        <f t="shared" si="26"/>
        <v>5.1856948000000003</v>
      </c>
      <c r="J96" s="88">
        <f t="shared" si="26"/>
        <v>5.3568163000000002</v>
      </c>
    </row>
    <row r="97" spans="1:10">
      <c r="B97" s="143"/>
      <c r="C97" s="54" t="s">
        <v>27</v>
      </c>
      <c r="D97" s="10">
        <v>3.5</v>
      </c>
      <c r="E97" s="88">
        <f t="shared" si="27"/>
        <v>13.221414500000002</v>
      </c>
      <c r="F97" s="88">
        <f t="shared" si="28"/>
        <v>13.630641499999999</v>
      </c>
      <c r="G97" s="88">
        <f t="shared" si="26"/>
        <v>14.605205999999999</v>
      </c>
      <c r="H97" s="88">
        <f t="shared" si="26"/>
        <v>15.941719499999998</v>
      </c>
      <c r="I97" s="88">
        <f t="shared" si="26"/>
        <v>16.499938</v>
      </c>
      <c r="J97" s="88">
        <f t="shared" si="26"/>
        <v>17.044415499999999</v>
      </c>
    </row>
    <row r="98" spans="1:10" ht="38.25">
      <c r="B98" s="143"/>
      <c r="C98" s="64" t="s">
        <v>20</v>
      </c>
      <c r="D98" s="14">
        <v>2.7</v>
      </c>
      <c r="E98" s="88">
        <f t="shared" si="27"/>
        <v>10.199376900000001</v>
      </c>
      <c r="F98" s="88">
        <f t="shared" si="28"/>
        <v>10.515066300000001</v>
      </c>
      <c r="G98" s="88">
        <f t="shared" si="26"/>
        <v>11.266873200000001</v>
      </c>
      <c r="H98" s="88">
        <f t="shared" si="26"/>
        <v>12.297897900000001</v>
      </c>
      <c r="I98" s="88">
        <f t="shared" si="26"/>
        <v>12.728523600000001</v>
      </c>
      <c r="J98" s="88">
        <f t="shared" si="26"/>
        <v>13.1485491</v>
      </c>
    </row>
    <row r="99" spans="1:10">
      <c r="B99" s="143"/>
      <c r="C99" s="65" t="s">
        <v>21</v>
      </c>
      <c r="D99" s="14">
        <v>3.5</v>
      </c>
      <c r="E99" s="88">
        <f t="shared" si="27"/>
        <v>13.221414500000002</v>
      </c>
      <c r="F99" s="88">
        <f t="shared" si="28"/>
        <v>13.630641499999999</v>
      </c>
      <c r="G99" s="88">
        <f t="shared" si="26"/>
        <v>14.605205999999999</v>
      </c>
      <c r="H99" s="88">
        <f t="shared" si="26"/>
        <v>15.941719499999998</v>
      </c>
      <c r="I99" s="88">
        <f t="shared" si="26"/>
        <v>16.499938</v>
      </c>
      <c r="J99" s="88">
        <f t="shared" si="26"/>
        <v>17.044415499999999</v>
      </c>
    </row>
    <row r="100" spans="1:10">
      <c r="B100" s="143"/>
      <c r="C100" s="65" t="s">
        <v>22</v>
      </c>
      <c r="D100" s="14">
        <v>1.8</v>
      </c>
      <c r="E100" s="88">
        <f t="shared" si="27"/>
        <v>6.7995846000000002</v>
      </c>
      <c r="F100" s="88">
        <f t="shared" si="28"/>
        <v>7.0100442000000003</v>
      </c>
      <c r="G100" s="88">
        <f t="shared" si="26"/>
        <v>7.5112487999999997</v>
      </c>
      <c r="H100" s="88">
        <f t="shared" si="26"/>
        <v>8.1985986000000004</v>
      </c>
      <c r="I100" s="88">
        <f t="shared" si="26"/>
        <v>8.4856824</v>
      </c>
      <c r="J100" s="88">
        <f t="shared" si="26"/>
        <v>8.7656994000000008</v>
      </c>
    </row>
    <row r="101" spans="1:10" ht="25.5" customHeight="1">
      <c r="B101" s="145"/>
      <c r="C101" s="8" t="s">
        <v>77</v>
      </c>
      <c r="D101" s="4">
        <v>9.6999999999999993</v>
      </c>
      <c r="E101" s="88">
        <f t="shared" si="25"/>
        <v>36.6422059</v>
      </c>
      <c r="F101" s="88">
        <f>$D101*F$2</f>
        <v>37.7763493</v>
      </c>
      <c r="G101" s="88">
        <f t="shared" si="26"/>
        <v>40.477285199999997</v>
      </c>
      <c r="H101" s="88">
        <f t="shared" si="26"/>
        <v>44.181336899999991</v>
      </c>
      <c r="I101" s="88">
        <f t="shared" si="26"/>
        <v>45.728399599999996</v>
      </c>
      <c r="J101" s="88">
        <f t="shared" si="26"/>
        <v>47.237380099999996</v>
      </c>
    </row>
    <row r="102" spans="1:10" ht="25.5" customHeight="1">
      <c r="B102" s="149" t="s">
        <v>73</v>
      </c>
      <c r="C102" s="149"/>
      <c r="D102" s="110"/>
      <c r="E102" s="110"/>
      <c r="F102" s="110"/>
      <c r="G102" s="110"/>
    </row>
    <row r="103" spans="1:10" s="38" customFormat="1" ht="8.25"/>
    <row r="104" spans="1:10" ht="15">
      <c r="B104" s="148" t="s">
        <v>6</v>
      </c>
      <c r="C104" s="148"/>
      <c r="D104" s="108"/>
      <c r="E104" s="108"/>
      <c r="F104" s="108"/>
      <c r="G104" s="108"/>
    </row>
    <row r="105" spans="1:10" ht="12.75" customHeight="1">
      <c r="B105" s="141" t="s">
        <v>24</v>
      </c>
      <c r="C105" s="142"/>
      <c r="D105" s="4">
        <v>1.1000000000000001</v>
      </c>
      <c r="E105" s="88">
        <f t="shared" ref="E105:E108" si="29">$D105*E$2</f>
        <v>4.1553017000000008</v>
      </c>
      <c r="F105" s="88">
        <f t="shared" ref="F105:J108" si="30">$D105*F$2</f>
        <v>4.2839159000000002</v>
      </c>
      <c r="G105" s="88">
        <f t="shared" si="30"/>
        <v>4.5902076000000003</v>
      </c>
      <c r="H105" s="88">
        <f t="shared" si="30"/>
        <v>5.0102546999999999</v>
      </c>
      <c r="I105" s="88">
        <f t="shared" si="30"/>
        <v>5.1856948000000003</v>
      </c>
      <c r="J105" s="88">
        <f t="shared" si="30"/>
        <v>5.3568163000000002</v>
      </c>
    </row>
    <row r="106" spans="1:10" ht="12.75" customHeight="1">
      <c r="B106" s="141" t="s">
        <v>26</v>
      </c>
      <c r="C106" s="142"/>
      <c r="D106" s="4">
        <v>1.1000000000000001</v>
      </c>
      <c r="E106" s="88">
        <f t="shared" si="29"/>
        <v>4.1553017000000008</v>
      </c>
      <c r="F106" s="88">
        <f t="shared" si="30"/>
        <v>4.2839159000000002</v>
      </c>
      <c r="G106" s="88">
        <f t="shared" si="30"/>
        <v>4.5902076000000003</v>
      </c>
      <c r="H106" s="88">
        <f t="shared" si="30"/>
        <v>5.0102546999999999</v>
      </c>
      <c r="I106" s="88">
        <f t="shared" si="30"/>
        <v>5.1856948000000003</v>
      </c>
      <c r="J106" s="88">
        <f t="shared" si="30"/>
        <v>5.3568163000000002</v>
      </c>
    </row>
    <row r="107" spans="1:10" ht="12.75" customHeight="1">
      <c r="B107" s="153" t="s">
        <v>16</v>
      </c>
      <c r="C107" s="54" t="s">
        <v>27</v>
      </c>
      <c r="D107" s="4">
        <v>2.1</v>
      </c>
      <c r="E107" s="88">
        <f t="shared" si="29"/>
        <v>7.932848700000001</v>
      </c>
      <c r="F107" s="88">
        <f t="shared" si="30"/>
        <v>8.1783849000000011</v>
      </c>
      <c r="G107" s="88">
        <f t="shared" si="30"/>
        <v>8.7631236000000001</v>
      </c>
      <c r="H107" s="88">
        <f t="shared" si="30"/>
        <v>9.5650317000000005</v>
      </c>
      <c r="I107" s="88">
        <f t="shared" si="30"/>
        <v>9.8999627999999991</v>
      </c>
      <c r="J107" s="88">
        <f t="shared" si="30"/>
        <v>10.2266493</v>
      </c>
    </row>
    <row r="108" spans="1:10" s="12" customFormat="1" ht="12.75" customHeight="1">
      <c r="A108" s="2"/>
      <c r="B108" s="154"/>
      <c r="C108" s="54" t="s">
        <v>28</v>
      </c>
      <c r="D108" s="4">
        <v>2.8</v>
      </c>
      <c r="E108" s="88">
        <f t="shared" si="29"/>
        <v>10.5771316</v>
      </c>
      <c r="F108" s="88">
        <f t="shared" si="30"/>
        <v>10.904513199999998</v>
      </c>
      <c r="G108" s="88">
        <f t="shared" si="30"/>
        <v>11.6841648</v>
      </c>
      <c r="H108" s="88">
        <f t="shared" si="30"/>
        <v>12.753375599999998</v>
      </c>
      <c r="I108" s="88">
        <f t="shared" si="30"/>
        <v>13.199950399999999</v>
      </c>
      <c r="J108" s="88">
        <f t="shared" si="30"/>
        <v>13.635532399999999</v>
      </c>
    </row>
    <row r="109" spans="1:10" s="12" customFormat="1" ht="12.75" customHeight="1">
      <c r="A109" s="2"/>
      <c r="B109" s="2"/>
      <c r="C109" s="2"/>
      <c r="D109" s="2"/>
      <c r="E109" s="2"/>
      <c r="F109" s="2"/>
      <c r="G109" s="2"/>
      <c r="H109" s="2"/>
    </row>
    <row r="110" spans="1:10" ht="63" customHeight="1">
      <c r="A110" s="102" t="s">
        <v>82</v>
      </c>
      <c r="B110" s="151" t="s">
        <v>81</v>
      </c>
      <c r="C110" s="151"/>
      <c r="D110" s="151"/>
      <c r="E110" s="106"/>
      <c r="F110" s="106"/>
      <c r="G110" s="106"/>
      <c r="H110" s="12"/>
    </row>
    <row r="111" spans="1:10" ht="12.75" customHeight="1">
      <c r="A111" s="52"/>
      <c r="B111" s="141" t="s">
        <v>24</v>
      </c>
      <c r="C111" s="142"/>
      <c r="D111" s="4">
        <v>0.7</v>
      </c>
      <c r="E111" s="88">
        <f t="shared" ref="E111:E113" si="31">$D111*E$2</f>
        <v>2.6442828999999999</v>
      </c>
      <c r="F111" s="88">
        <f t="shared" ref="F111:J113" si="32">$D111*F$2</f>
        <v>2.7261282999999996</v>
      </c>
      <c r="G111" s="88">
        <f t="shared" si="32"/>
        <v>2.9210411999999999</v>
      </c>
      <c r="H111" s="88">
        <f t="shared" si="32"/>
        <v>3.1883438999999996</v>
      </c>
      <c r="I111" s="88">
        <f t="shared" si="32"/>
        <v>3.2999875999999997</v>
      </c>
      <c r="J111" s="88">
        <f t="shared" si="32"/>
        <v>3.4088830999999997</v>
      </c>
    </row>
    <row r="112" spans="1:10" ht="12.75" customHeight="1">
      <c r="A112" s="52"/>
      <c r="B112" s="144" t="s">
        <v>16</v>
      </c>
      <c r="C112" s="54" t="s">
        <v>83</v>
      </c>
      <c r="D112" s="4">
        <v>1.4</v>
      </c>
      <c r="E112" s="88">
        <f t="shared" si="31"/>
        <v>5.2885657999999998</v>
      </c>
      <c r="F112" s="88">
        <f t="shared" si="32"/>
        <v>5.4522565999999992</v>
      </c>
      <c r="G112" s="88">
        <f t="shared" si="32"/>
        <v>5.8420823999999998</v>
      </c>
      <c r="H112" s="88">
        <f t="shared" si="32"/>
        <v>6.3766877999999991</v>
      </c>
      <c r="I112" s="88">
        <f t="shared" si="32"/>
        <v>6.5999751999999994</v>
      </c>
      <c r="J112" s="88">
        <f t="shared" si="32"/>
        <v>6.8177661999999994</v>
      </c>
    </row>
    <row r="113" spans="1:10" ht="12.75" customHeight="1">
      <c r="A113" s="52"/>
      <c r="B113" s="145"/>
      <c r="C113" s="54" t="s">
        <v>35</v>
      </c>
      <c r="D113" s="4">
        <v>2.1</v>
      </c>
      <c r="E113" s="88">
        <f t="shared" si="31"/>
        <v>7.932848700000001</v>
      </c>
      <c r="F113" s="88">
        <f t="shared" si="32"/>
        <v>8.1783849000000011</v>
      </c>
      <c r="G113" s="88">
        <f t="shared" si="32"/>
        <v>8.7631236000000001</v>
      </c>
      <c r="H113" s="88">
        <f t="shared" si="32"/>
        <v>9.5650317000000005</v>
      </c>
      <c r="I113" s="88">
        <f t="shared" si="32"/>
        <v>9.8999627999999991</v>
      </c>
      <c r="J113" s="88">
        <f t="shared" si="32"/>
        <v>10.2266493</v>
      </c>
    </row>
    <row r="114" spans="1:10" ht="25.5" customHeight="1">
      <c r="B114" s="149" t="s">
        <v>84</v>
      </c>
      <c r="C114" s="149"/>
      <c r="D114" s="110"/>
      <c r="E114" s="110"/>
      <c r="F114" s="110"/>
      <c r="G114" s="110"/>
    </row>
    <row r="116" spans="1:10" ht="31.5" customHeight="1">
      <c r="A116" s="102" t="s">
        <v>178</v>
      </c>
      <c r="B116" s="151" t="s">
        <v>85</v>
      </c>
      <c r="C116" s="151"/>
      <c r="D116" s="106"/>
      <c r="E116" s="106"/>
      <c r="F116" s="106"/>
      <c r="G116" s="106"/>
      <c r="H116" s="12"/>
    </row>
    <row r="117" spans="1:10" ht="12.75" customHeight="1">
      <c r="A117" s="52"/>
      <c r="B117" s="141" t="s">
        <v>24</v>
      </c>
      <c r="C117" s="142"/>
      <c r="D117" s="4">
        <v>0.7</v>
      </c>
      <c r="E117" s="88">
        <f t="shared" ref="E117:E125" si="33">$D117*E$2</f>
        <v>2.6442828999999999</v>
      </c>
      <c r="F117" s="88">
        <f t="shared" ref="F117:J119" si="34">$D117*F$2</f>
        <v>2.7261282999999996</v>
      </c>
      <c r="G117" s="88">
        <f t="shared" si="34"/>
        <v>2.9210411999999999</v>
      </c>
      <c r="H117" s="88">
        <f t="shared" si="34"/>
        <v>3.1883438999999996</v>
      </c>
      <c r="I117" s="88">
        <f t="shared" si="34"/>
        <v>3.2999875999999997</v>
      </c>
      <c r="J117" s="88">
        <f t="shared" si="34"/>
        <v>3.4088830999999997</v>
      </c>
    </row>
    <row r="118" spans="1:10" ht="12.75" customHeight="1">
      <c r="A118" s="52"/>
      <c r="B118" s="144" t="s">
        <v>16</v>
      </c>
      <c r="C118" s="54" t="s">
        <v>27</v>
      </c>
      <c r="D118" s="4">
        <v>1.4</v>
      </c>
      <c r="E118" s="88">
        <f t="shared" si="33"/>
        <v>5.2885657999999998</v>
      </c>
      <c r="F118" s="88">
        <f t="shared" si="34"/>
        <v>5.4522565999999992</v>
      </c>
      <c r="G118" s="88">
        <f t="shared" si="34"/>
        <v>5.8420823999999998</v>
      </c>
      <c r="H118" s="88">
        <f t="shared" si="34"/>
        <v>6.3766877999999991</v>
      </c>
      <c r="I118" s="88">
        <f t="shared" si="34"/>
        <v>6.5999751999999994</v>
      </c>
      <c r="J118" s="88">
        <f t="shared" si="34"/>
        <v>6.8177661999999994</v>
      </c>
    </row>
    <row r="119" spans="1:10" ht="12.75" customHeight="1">
      <c r="A119" s="52"/>
      <c r="B119" s="145"/>
      <c r="C119" s="54" t="s">
        <v>28</v>
      </c>
      <c r="D119" s="4">
        <v>2.1</v>
      </c>
      <c r="E119" s="88">
        <f t="shared" si="33"/>
        <v>7.932848700000001</v>
      </c>
      <c r="F119" s="88">
        <f t="shared" si="34"/>
        <v>8.1783849000000011</v>
      </c>
      <c r="G119" s="88">
        <f t="shared" si="34"/>
        <v>8.7631236000000001</v>
      </c>
      <c r="H119" s="88">
        <f t="shared" si="34"/>
        <v>9.5650317000000005</v>
      </c>
      <c r="I119" s="88">
        <f t="shared" si="34"/>
        <v>9.8999627999999991</v>
      </c>
      <c r="J119" s="88">
        <f t="shared" si="34"/>
        <v>10.2266493</v>
      </c>
    </row>
    <row r="121" spans="1:10" ht="31.5" customHeight="1">
      <c r="A121" s="53" t="s">
        <v>51</v>
      </c>
      <c r="B121" s="155" t="s">
        <v>86</v>
      </c>
      <c r="C121" s="155"/>
      <c r="D121" s="112"/>
      <c r="E121" s="112"/>
      <c r="F121" s="112"/>
      <c r="G121" s="112"/>
    </row>
    <row r="122" spans="1:10" ht="12.75" customHeight="1">
      <c r="A122" s="53"/>
      <c r="B122" s="141" t="s">
        <v>24</v>
      </c>
      <c r="C122" s="142"/>
      <c r="D122" s="4">
        <v>1.1000000000000001</v>
      </c>
      <c r="E122" s="88">
        <f t="shared" si="33"/>
        <v>4.1553017000000008</v>
      </c>
      <c r="F122" s="88">
        <f t="shared" ref="F122:J125" si="35">$D122*F$2</f>
        <v>4.2839159000000002</v>
      </c>
      <c r="G122" s="88">
        <f t="shared" si="35"/>
        <v>4.5902076000000003</v>
      </c>
      <c r="H122" s="88">
        <f t="shared" si="35"/>
        <v>5.0102546999999999</v>
      </c>
      <c r="I122" s="88">
        <f t="shared" si="35"/>
        <v>5.1856948000000003</v>
      </c>
      <c r="J122" s="88">
        <f t="shared" si="35"/>
        <v>5.3568163000000002</v>
      </c>
    </row>
    <row r="123" spans="1:10" ht="12.75" customHeight="1">
      <c r="A123" s="53"/>
      <c r="B123" s="144" t="s">
        <v>16</v>
      </c>
      <c r="C123" s="54" t="s">
        <v>27</v>
      </c>
      <c r="D123" s="4">
        <v>2.1</v>
      </c>
      <c r="E123" s="88">
        <f t="shared" si="33"/>
        <v>7.932848700000001</v>
      </c>
      <c r="F123" s="88">
        <f t="shared" si="35"/>
        <v>8.1783849000000011</v>
      </c>
      <c r="G123" s="88">
        <f t="shared" si="35"/>
        <v>8.7631236000000001</v>
      </c>
      <c r="H123" s="88">
        <f t="shared" si="35"/>
        <v>9.5650317000000005</v>
      </c>
      <c r="I123" s="88">
        <f t="shared" si="35"/>
        <v>9.8999627999999991</v>
      </c>
      <c r="J123" s="88">
        <f t="shared" si="35"/>
        <v>10.2266493</v>
      </c>
    </row>
    <row r="124" spans="1:10" ht="12.75" customHeight="1">
      <c r="A124" s="52"/>
      <c r="B124" s="145"/>
      <c r="C124" s="54" t="s">
        <v>28</v>
      </c>
      <c r="D124" s="4">
        <v>2.8</v>
      </c>
      <c r="E124" s="88">
        <f t="shared" si="33"/>
        <v>10.5771316</v>
      </c>
      <c r="F124" s="88">
        <f t="shared" si="35"/>
        <v>10.904513199999998</v>
      </c>
      <c r="G124" s="88">
        <f t="shared" si="35"/>
        <v>11.6841648</v>
      </c>
      <c r="H124" s="88">
        <f t="shared" si="35"/>
        <v>12.753375599999998</v>
      </c>
      <c r="I124" s="88">
        <f t="shared" si="35"/>
        <v>13.199950399999999</v>
      </c>
      <c r="J124" s="88">
        <f t="shared" si="35"/>
        <v>13.635532399999999</v>
      </c>
    </row>
    <row r="125" spans="1:10" ht="12.75" customHeight="1">
      <c r="A125" s="53"/>
      <c r="B125" s="141" t="s">
        <v>36</v>
      </c>
      <c r="C125" s="142"/>
      <c r="D125" s="4">
        <v>1.1000000000000001</v>
      </c>
      <c r="E125" s="88">
        <f t="shared" si="33"/>
        <v>4.1553017000000008</v>
      </c>
      <c r="F125" s="88">
        <f t="shared" si="35"/>
        <v>4.2839159000000002</v>
      </c>
      <c r="G125" s="88">
        <f t="shared" si="35"/>
        <v>4.5902076000000003</v>
      </c>
      <c r="H125" s="88">
        <f t="shared" si="35"/>
        <v>5.0102546999999999</v>
      </c>
      <c r="I125" s="88">
        <f t="shared" si="35"/>
        <v>5.1856948000000003</v>
      </c>
      <c r="J125" s="88">
        <f t="shared" si="35"/>
        <v>5.3568163000000002</v>
      </c>
    </row>
    <row r="127" spans="1:10" ht="31.5" customHeight="1">
      <c r="A127" s="53" t="s">
        <v>87</v>
      </c>
      <c r="B127" s="151" t="s">
        <v>50</v>
      </c>
      <c r="C127" s="151"/>
      <c r="D127" s="106"/>
      <c r="E127" s="106"/>
      <c r="F127" s="106"/>
      <c r="G127" s="106"/>
    </row>
    <row r="128" spans="1:10" ht="12.75" customHeight="1">
      <c r="A128" s="53"/>
      <c r="B128" s="141" t="s">
        <v>24</v>
      </c>
      <c r="C128" s="142"/>
      <c r="D128" s="4">
        <v>1.4</v>
      </c>
      <c r="E128" s="88">
        <f t="shared" ref="E128:E131" si="36">$D128*(E$2)</f>
        <v>5.2885657999999998</v>
      </c>
      <c r="F128" s="88">
        <f t="shared" ref="F128:J131" si="37">$D128*(F$2)</f>
        <v>5.4522565999999992</v>
      </c>
      <c r="G128" s="88">
        <f t="shared" si="37"/>
        <v>5.8420823999999998</v>
      </c>
      <c r="H128" s="88">
        <f t="shared" si="37"/>
        <v>6.3766877999999991</v>
      </c>
      <c r="I128" s="88">
        <f t="shared" si="37"/>
        <v>6.5999751999999994</v>
      </c>
      <c r="J128" s="88">
        <f t="shared" si="37"/>
        <v>6.8177661999999994</v>
      </c>
    </row>
    <row r="129" spans="1:10" ht="12.75" customHeight="1">
      <c r="A129" s="53"/>
      <c r="B129" s="144" t="s">
        <v>16</v>
      </c>
      <c r="C129" s="55" t="s">
        <v>27</v>
      </c>
      <c r="D129" s="4">
        <v>1.4</v>
      </c>
      <c r="E129" s="88">
        <f t="shared" si="36"/>
        <v>5.2885657999999998</v>
      </c>
      <c r="F129" s="88">
        <f t="shared" si="37"/>
        <v>5.4522565999999992</v>
      </c>
      <c r="G129" s="88">
        <f t="shared" si="37"/>
        <v>5.8420823999999998</v>
      </c>
      <c r="H129" s="88">
        <f t="shared" si="37"/>
        <v>6.3766877999999991</v>
      </c>
      <c r="I129" s="88">
        <f t="shared" si="37"/>
        <v>6.5999751999999994</v>
      </c>
      <c r="J129" s="88">
        <f t="shared" si="37"/>
        <v>6.8177661999999994</v>
      </c>
    </row>
    <row r="130" spans="1:10" ht="12.75" customHeight="1">
      <c r="A130" s="52"/>
      <c r="B130" s="145"/>
      <c r="C130" s="55" t="s">
        <v>28</v>
      </c>
      <c r="D130" s="4">
        <v>2.1</v>
      </c>
      <c r="E130" s="88">
        <f t="shared" si="36"/>
        <v>7.932848700000001</v>
      </c>
      <c r="F130" s="88">
        <f t="shared" si="37"/>
        <v>8.1783849000000011</v>
      </c>
      <c r="G130" s="88">
        <f t="shared" si="37"/>
        <v>8.7631236000000001</v>
      </c>
      <c r="H130" s="88">
        <f t="shared" si="37"/>
        <v>9.5650317000000005</v>
      </c>
      <c r="I130" s="88">
        <f t="shared" si="37"/>
        <v>9.8999627999999991</v>
      </c>
      <c r="J130" s="88">
        <f t="shared" si="37"/>
        <v>10.2266493</v>
      </c>
    </row>
    <row r="131" spans="1:10" ht="12.75" customHeight="1">
      <c r="A131" s="53"/>
      <c r="B131" s="139" t="s">
        <v>36</v>
      </c>
      <c r="C131" s="140"/>
      <c r="D131" s="4">
        <v>1.1000000000000001</v>
      </c>
      <c r="E131" s="88">
        <f t="shared" si="36"/>
        <v>4.1553017000000008</v>
      </c>
      <c r="F131" s="88">
        <f t="shared" si="37"/>
        <v>4.2839159000000002</v>
      </c>
      <c r="G131" s="88">
        <f t="shared" si="37"/>
        <v>4.5902076000000003</v>
      </c>
      <c r="H131" s="88">
        <f t="shared" si="37"/>
        <v>5.0102546999999999</v>
      </c>
      <c r="I131" s="88">
        <f t="shared" si="37"/>
        <v>5.1856948000000003</v>
      </c>
      <c r="J131" s="88">
        <f t="shared" si="37"/>
        <v>5.3568163000000002</v>
      </c>
    </row>
    <row r="133" spans="1:10" ht="31.5" customHeight="1">
      <c r="A133" s="53" t="s">
        <v>89</v>
      </c>
      <c r="B133" s="150" t="s">
        <v>88</v>
      </c>
      <c r="C133" s="150"/>
      <c r="D133" s="53"/>
      <c r="E133" s="53"/>
      <c r="F133" s="53"/>
      <c r="G133" s="53"/>
    </row>
    <row r="134" spans="1:10" ht="12.75" customHeight="1">
      <c r="A134" s="66"/>
      <c r="B134" s="52" t="s">
        <v>9</v>
      </c>
      <c r="C134" s="52"/>
      <c r="D134" s="52"/>
      <c r="E134" s="52"/>
      <c r="F134" s="52"/>
      <c r="G134" s="52"/>
    </row>
    <row r="136" spans="1:10" ht="63.75" customHeight="1">
      <c r="A136" s="156" t="s">
        <v>120</v>
      </c>
      <c r="B136" s="156"/>
      <c r="C136" s="156"/>
      <c r="D136" s="56"/>
      <c r="E136" s="56"/>
      <c r="F136" s="56"/>
      <c r="G136" s="56"/>
    </row>
  </sheetData>
  <mergeCells count="63">
    <mergeCell ref="B26:C26"/>
    <mergeCell ref="B24:C24"/>
    <mergeCell ref="B6:C6"/>
    <mergeCell ref="B87:C87"/>
    <mergeCell ref="B85:C85"/>
    <mergeCell ref="B83:C83"/>
    <mergeCell ref="B69:C69"/>
    <mergeCell ref="B63:C63"/>
    <mergeCell ref="B7:C7"/>
    <mergeCell ref="B8:C8"/>
    <mergeCell ref="B65:C65"/>
    <mergeCell ref="B128:C128"/>
    <mergeCell ref="B129:B130"/>
    <mergeCell ref="B131:C131"/>
    <mergeCell ref="A136:C136"/>
    <mergeCell ref="B133:C133"/>
    <mergeCell ref="B127:C127"/>
    <mergeCell ref="B117:C117"/>
    <mergeCell ref="B118:B119"/>
    <mergeCell ref="B121:C121"/>
    <mergeCell ref="B116:C116"/>
    <mergeCell ref="B114:C114"/>
    <mergeCell ref="B110:D110"/>
    <mergeCell ref="B102:C102"/>
    <mergeCell ref="B104:C104"/>
    <mergeCell ref="B9:C9"/>
    <mergeCell ref="B30:B31"/>
    <mergeCell ref="B40:B53"/>
    <mergeCell ref="B66:B67"/>
    <mergeCell ref="B112:B113"/>
    <mergeCell ref="B111:C111"/>
    <mergeCell ref="B90:C90"/>
    <mergeCell ref="B106:C106"/>
    <mergeCell ref="B105:C105"/>
    <mergeCell ref="B107:B108"/>
    <mergeCell ref="B72:C72"/>
    <mergeCell ref="B71:C71"/>
    <mergeCell ref="B88:C88"/>
    <mergeCell ref="B70:C70"/>
    <mergeCell ref="B28:C28"/>
    <mergeCell ref="B27:C27"/>
    <mergeCell ref="B73:B82"/>
    <mergeCell ref="B64:C64"/>
    <mergeCell ref="B56:C56"/>
    <mergeCell ref="B54:C54"/>
    <mergeCell ref="B35:C35"/>
    <mergeCell ref="B33:C33"/>
    <mergeCell ref="B91:C91"/>
    <mergeCell ref="B125:C125"/>
    <mergeCell ref="B10:B23"/>
    <mergeCell ref="B92:B101"/>
    <mergeCell ref="B59:C59"/>
    <mergeCell ref="B36:C36"/>
    <mergeCell ref="B58:C58"/>
    <mergeCell ref="B57:C57"/>
    <mergeCell ref="B60:B61"/>
    <mergeCell ref="B38:C38"/>
    <mergeCell ref="B37:C37"/>
    <mergeCell ref="B39:C39"/>
    <mergeCell ref="B122:C122"/>
    <mergeCell ref="B123:B124"/>
    <mergeCell ref="B29:C29"/>
    <mergeCell ref="B89:C89"/>
  </mergeCells>
  <phoneticPr fontId="0" type="noConversion"/>
  <printOptions horizontalCentered="1"/>
  <pageMargins left="0.39370078740157483" right="0.39370078740157483" top="0.94488188976377963" bottom="0.94488188976377963" header="0.39370078740157483" footer="0.39370078740157483"/>
  <pageSetup paperSize="9" scale="89" fitToHeight="0" orientation="portrait" r:id="rId1"/>
  <headerFooter alignWithMargins="0">
    <oddHeader>&amp;C&amp;"Calibri,Fett"&amp;20Prüfungsgebühren&amp;"Calibri,Standard"&amp;10
&amp;"Calibri,Fett"&amp;12BMHS - &amp;Uab&amp;U Einführung neue Reife- und Diplomprüfung, sowie neue Abschlussprüfung</oddHeader>
    <oddFooter>&amp;L&amp;"Calibri,Standard" Bildungsdirektion für Salzburg&amp;C&amp;"Calibri,Standard"Seite &amp;P von &amp;N&amp;R&amp;"Calibri,Standard"Heimo Tillian
31.08.2023</oddFooter>
  </headerFooter>
  <rowBreaks count="4" manualBreakCount="4">
    <brk id="31" max="6" man="1"/>
    <brk id="62" max="6" man="1"/>
    <brk id="84" max="6" man="1"/>
    <brk id="115"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pageSetUpPr fitToPage="1"/>
  </sheetPr>
  <dimension ref="A1:J79"/>
  <sheetViews>
    <sheetView zoomScaleNormal="100" workbookViewId="0"/>
  </sheetViews>
  <sheetFormatPr baseColWidth="10" defaultColWidth="11" defaultRowHeight="12.75"/>
  <cols>
    <col min="1" max="1" width="3.7109375" style="29" customWidth="1"/>
    <col min="2" max="2" width="8.140625" style="29" customWidth="1"/>
    <col min="3" max="3" width="53.7109375" style="29" customWidth="1"/>
    <col min="4" max="4" width="7.42578125" style="33" customWidth="1"/>
    <col min="5" max="7" width="7.42578125" style="29" customWidth="1"/>
    <col min="8" max="8" width="8.28515625" style="29" customWidth="1"/>
    <col min="9" max="16384" width="11" style="29"/>
  </cols>
  <sheetData>
    <row r="1" spans="1:10" ht="52.5">
      <c r="A1" s="27"/>
      <c r="B1" s="27"/>
      <c r="C1" s="27"/>
      <c r="D1" s="28" t="s">
        <v>198</v>
      </c>
      <c r="E1" s="6" t="s">
        <v>202</v>
      </c>
      <c r="F1" s="6" t="s">
        <v>203</v>
      </c>
      <c r="G1" s="6" t="s">
        <v>204</v>
      </c>
      <c r="H1" s="6" t="s">
        <v>205</v>
      </c>
      <c r="I1" s="6" t="s">
        <v>206</v>
      </c>
      <c r="J1" s="6" t="s">
        <v>207</v>
      </c>
    </row>
    <row r="2" spans="1:10" ht="18.75">
      <c r="D2" s="30"/>
      <c r="E2" s="34">
        <v>3.7775470000000002</v>
      </c>
      <c r="F2" s="34">
        <v>3.894469</v>
      </c>
      <c r="G2" s="34">
        <v>4.1729159999999998</v>
      </c>
      <c r="H2" s="34">
        <v>4.5547769999999996</v>
      </c>
      <c r="I2" s="34">
        <v>4.7142670000000004</v>
      </c>
      <c r="J2" s="34">
        <v>4.8698329999999999</v>
      </c>
    </row>
    <row r="3" spans="1:10">
      <c r="D3" s="29"/>
    </row>
    <row r="4" spans="1:10" ht="18.75">
      <c r="A4" s="47" t="s">
        <v>96</v>
      </c>
      <c r="B4" s="47" t="s">
        <v>54</v>
      </c>
      <c r="C4" s="47"/>
      <c r="D4" s="47"/>
      <c r="E4" s="47"/>
      <c r="F4" s="47"/>
      <c r="G4" s="47"/>
      <c r="H4" s="47"/>
      <c r="I4" s="47"/>
      <c r="J4" s="47"/>
    </row>
    <row r="5" spans="1:10">
      <c r="A5" s="114"/>
      <c r="B5" s="114"/>
      <c r="C5" s="114"/>
      <c r="D5" s="114"/>
      <c r="F5" s="114"/>
      <c r="G5" s="114"/>
    </row>
    <row r="6" spans="1:10" ht="31.5" customHeight="1">
      <c r="A6" s="67" t="s">
        <v>38</v>
      </c>
      <c r="B6" s="171" t="s">
        <v>106</v>
      </c>
      <c r="C6" s="171"/>
      <c r="D6" s="115"/>
      <c r="F6" s="115"/>
      <c r="G6" s="115"/>
    </row>
    <row r="7" spans="1:10">
      <c r="A7" s="68"/>
      <c r="B7" s="167" t="s">
        <v>97</v>
      </c>
      <c r="C7" s="168"/>
      <c r="D7" s="32">
        <v>4.0999999999999996</v>
      </c>
      <c r="E7" s="92">
        <f t="shared" ref="E7:E23" si="0">$D7*(E$2)</f>
        <v>15.4879427</v>
      </c>
      <c r="F7" s="92">
        <f t="shared" ref="F7:J16" si="1">$D7*(F$2)</f>
        <v>15.967322899999999</v>
      </c>
      <c r="G7" s="92">
        <f t="shared" si="1"/>
        <v>17.108955599999998</v>
      </c>
      <c r="H7" s="92">
        <f t="shared" si="1"/>
        <v>18.674585699999998</v>
      </c>
      <c r="I7" s="92">
        <f t="shared" si="1"/>
        <v>19.3284947</v>
      </c>
      <c r="J7" s="92">
        <f t="shared" si="1"/>
        <v>19.966315299999998</v>
      </c>
    </row>
    <row r="8" spans="1:10">
      <c r="A8" s="68"/>
      <c r="B8" s="167" t="s">
        <v>98</v>
      </c>
      <c r="C8" s="168"/>
      <c r="D8" s="32">
        <v>3.5</v>
      </c>
      <c r="E8" s="92">
        <f t="shared" si="0"/>
        <v>13.221414500000002</v>
      </c>
      <c r="F8" s="92">
        <f t="shared" si="1"/>
        <v>13.630641499999999</v>
      </c>
      <c r="G8" s="92">
        <f t="shared" si="1"/>
        <v>14.605205999999999</v>
      </c>
      <c r="H8" s="92">
        <f t="shared" si="1"/>
        <v>15.941719499999998</v>
      </c>
      <c r="I8" s="92">
        <f t="shared" si="1"/>
        <v>16.499934500000002</v>
      </c>
      <c r="J8" s="92">
        <f t="shared" si="1"/>
        <v>17.044415499999999</v>
      </c>
    </row>
    <row r="9" spans="1:10">
      <c r="A9" s="68"/>
      <c r="B9" s="167" t="s">
        <v>99</v>
      </c>
      <c r="C9" s="168"/>
      <c r="D9" s="32">
        <v>2.1</v>
      </c>
      <c r="E9" s="92">
        <f t="shared" si="0"/>
        <v>7.932848700000001</v>
      </c>
      <c r="F9" s="92">
        <f t="shared" si="1"/>
        <v>8.1783849000000011</v>
      </c>
      <c r="G9" s="92">
        <f t="shared" si="1"/>
        <v>8.7631236000000001</v>
      </c>
      <c r="H9" s="92">
        <f t="shared" si="1"/>
        <v>9.5650317000000005</v>
      </c>
      <c r="I9" s="92">
        <f t="shared" si="1"/>
        <v>9.8999607000000012</v>
      </c>
      <c r="J9" s="92">
        <f t="shared" si="1"/>
        <v>10.2266493</v>
      </c>
    </row>
    <row r="10" spans="1:10">
      <c r="A10" s="68"/>
      <c r="B10" s="174" t="s">
        <v>16</v>
      </c>
      <c r="C10" s="69" t="s">
        <v>35</v>
      </c>
      <c r="D10" s="32">
        <v>6.3</v>
      </c>
      <c r="E10" s="92">
        <f t="shared" si="0"/>
        <v>23.798546099999999</v>
      </c>
      <c r="F10" s="92">
        <f t="shared" si="1"/>
        <v>24.5351547</v>
      </c>
      <c r="G10" s="92">
        <f t="shared" si="1"/>
        <v>26.289370799999997</v>
      </c>
      <c r="H10" s="92">
        <f t="shared" si="1"/>
        <v>28.695095099999996</v>
      </c>
      <c r="I10" s="92">
        <f t="shared" si="1"/>
        <v>29.699882100000004</v>
      </c>
      <c r="J10" s="92">
        <f t="shared" si="1"/>
        <v>30.679947899999998</v>
      </c>
    </row>
    <row r="11" spans="1:10">
      <c r="A11" s="68"/>
      <c r="B11" s="174"/>
      <c r="C11" s="69" t="s">
        <v>100</v>
      </c>
      <c r="D11" s="32">
        <v>3.5</v>
      </c>
      <c r="E11" s="92">
        <f t="shared" si="0"/>
        <v>13.221414500000002</v>
      </c>
      <c r="F11" s="92">
        <f t="shared" si="1"/>
        <v>13.630641499999999</v>
      </c>
      <c r="G11" s="92">
        <f t="shared" si="1"/>
        <v>14.605205999999999</v>
      </c>
      <c r="H11" s="92">
        <f t="shared" si="1"/>
        <v>15.941719499999998</v>
      </c>
      <c r="I11" s="92">
        <f t="shared" si="1"/>
        <v>16.499934500000002</v>
      </c>
      <c r="J11" s="92">
        <f t="shared" si="1"/>
        <v>17.044415499999999</v>
      </c>
    </row>
    <row r="12" spans="1:10">
      <c r="A12" s="68"/>
      <c r="B12" s="174"/>
      <c r="C12" s="69" t="s">
        <v>101</v>
      </c>
      <c r="D12" s="32">
        <v>3.5</v>
      </c>
      <c r="E12" s="92">
        <f t="shared" si="0"/>
        <v>13.221414500000002</v>
      </c>
      <c r="F12" s="92">
        <f t="shared" si="1"/>
        <v>13.630641499999999</v>
      </c>
      <c r="G12" s="92">
        <f t="shared" si="1"/>
        <v>14.605205999999999</v>
      </c>
      <c r="H12" s="92">
        <f t="shared" si="1"/>
        <v>15.941719499999998</v>
      </c>
      <c r="I12" s="92">
        <f t="shared" si="1"/>
        <v>16.499934500000002</v>
      </c>
      <c r="J12" s="92">
        <f t="shared" si="1"/>
        <v>17.044415499999999</v>
      </c>
    </row>
    <row r="13" spans="1:10">
      <c r="A13" s="68"/>
      <c r="B13" s="174"/>
      <c r="C13" s="69" t="s">
        <v>102</v>
      </c>
      <c r="D13" s="32">
        <v>7</v>
      </c>
      <c r="E13" s="92">
        <f t="shared" si="0"/>
        <v>26.442829000000003</v>
      </c>
      <c r="F13" s="92">
        <f t="shared" si="1"/>
        <v>27.261282999999999</v>
      </c>
      <c r="G13" s="92">
        <f t="shared" si="1"/>
        <v>29.210411999999998</v>
      </c>
      <c r="H13" s="92">
        <f t="shared" si="1"/>
        <v>31.883438999999996</v>
      </c>
      <c r="I13" s="92">
        <f t="shared" si="1"/>
        <v>32.999869000000004</v>
      </c>
      <c r="J13" s="92">
        <f t="shared" si="1"/>
        <v>34.088830999999999</v>
      </c>
    </row>
    <row r="14" spans="1:10">
      <c r="A14" s="68"/>
      <c r="B14" s="174"/>
      <c r="C14" s="69" t="s">
        <v>103</v>
      </c>
      <c r="D14" s="32">
        <v>7</v>
      </c>
      <c r="E14" s="92">
        <f t="shared" si="0"/>
        <v>26.442829000000003</v>
      </c>
      <c r="F14" s="92">
        <f t="shared" si="1"/>
        <v>27.261282999999999</v>
      </c>
      <c r="G14" s="92">
        <f t="shared" si="1"/>
        <v>29.210411999999998</v>
      </c>
      <c r="H14" s="92">
        <f t="shared" si="1"/>
        <v>31.883438999999996</v>
      </c>
      <c r="I14" s="92">
        <f t="shared" si="1"/>
        <v>32.999869000000004</v>
      </c>
      <c r="J14" s="92">
        <f t="shared" si="1"/>
        <v>34.088830999999999</v>
      </c>
    </row>
    <row r="15" spans="1:10" ht="25.5">
      <c r="A15" s="68"/>
      <c r="B15" s="174"/>
      <c r="C15" s="70" t="s">
        <v>104</v>
      </c>
      <c r="D15" s="32">
        <v>7</v>
      </c>
      <c r="E15" s="92">
        <f t="shared" si="0"/>
        <v>26.442829000000003</v>
      </c>
      <c r="F15" s="92">
        <f t="shared" si="1"/>
        <v>27.261282999999999</v>
      </c>
      <c r="G15" s="92">
        <f t="shared" si="1"/>
        <v>29.210411999999998</v>
      </c>
      <c r="H15" s="92">
        <f t="shared" si="1"/>
        <v>31.883438999999996</v>
      </c>
      <c r="I15" s="92">
        <f t="shared" si="1"/>
        <v>32.999869000000004</v>
      </c>
      <c r="J15" s="92">
        <f t="shared" si="1"/>
        <v>34.088830999999999</v>
      </c>
    </row>
    <row r="16" spans="1:10">
      <c r="A16" s="68"/>
      <c r="B16" s="166"/>
      <c r="C16" s="69" t="s">
        <v>105</v>
      </c>
      <c r="D16" s="32">
        <v>7</v>
      </c>
      <c r="E16" s="92">
        <f t="shared" si="0"/>
        <v>26.442829000000003</v>
      </c>
      <c r="F16" s="92">
        <f t="shared" si="1"/>
        <v>27.261282999999999</v>
      </c>
      <c r="G16" s="92">
        <f t="shared" si="1"/>
        <v>29.210411999999998</v>
      </c>
      <c r="H16" s="92">
        <f t="shared" si="1"/>
        <v>31.883438999999996</v>
      </c>
      <c r="I16" s="92">
        <f t="shared" si="1"/>
        <v>32.999869000000004</v>
      </c>
      <c r="J16" s="92">
        <f t="shared" si="1"/>
        <v>34.088830999999999</v>
      </c>
    </row>
    <row r="17" spans="1:10">
      <c r="D17" s="29"/>
    </row>
    <row r="18" spans="1:10" ht="31.5" customHeight="1">
      <c r="A18" s="67" t="s">
        <v>39</v>
      </c>
      <c r="B18" s="171" t="s">
        <v>40</v>
      </c>
      <c r="C18" s="171"/>
      <c r="D18" s="115"/>
      <c r="E18" s="115"/>
      <c r="F18" s="115"/>
      <c r="G18" s="115"/>
    </row>
    <row r="19" spans="1:10">
      <c r="A19" s="68"/>
      <c r="B19" s="167" t="s">
        <v>24</v>
      </c>
      <c r="C19" s="168"/>
      <c r="D19" s="32">
        <v>2.8</v>
      </c>
      <c r="E19" s="92">
        <f t="shared" si="0"/>
        <v>10.5771316</v>
      </c>
      <c r="F19" s="92">
        <f t="shared" ref="F19:J25" si="2">$D19*(F$2)</f>
        <v>10.904513199999998</v>
      </c>
      <c r="G19" s="92">
        <f t="shared" si="2"/>
        <v>11.6841648</v>
      </c>
      <c r="H19" s="92">
        <f t="shared" si="2"/>
        <v>12.753375599999998</v>
      </c>
      <c r="I19" s="92">
        <f t="shared" si="2"/>
        <v>13.1999476</v>
      </c>
      <c r="J19" s="92">
        <f t="shared" si="2"/>
        <v>13.635532399999999</v>
      </c>
    </row>
    <row r="20" spans="1:10">
      <c r="A20" s="68"/>
      <c r="B20" s="167" t="s">
        <v>26</v>
      </c>
      <c r="C20" s="168"/>
      <c r="D20" s="32">
        <v>2.1</v>
      </c>
      <c r="E20" s="92">
        <f t="shared" si="0"/>
        <v>7.932848700000001</v>
      </c>
      <c r="F20" s="92">
        <f t="shared" si="2"/>
        <v>8.1783849000000011</v>
      </c>
      <c r="G20" s="92">
        <f t="shared" si="2"/>
        <v>8.7631236000000001</v>
      </c>
      <c r="H20" s="92">
        <f t="shared" si="2"/>
        <v>9.5650317000000005</v>
      </c>
      <c r="I20" s="92">
        <f t="shared" si="2"/>
        <v>9.8999607000000012</v>
      </c>
      <c r="J20" s="92">
        <f t="shared" si="2"/>
        <v>10.2266493</v>
      </c>
    </row>
    <row r="21" spans="1:10" ht="27.75">
      <c r="A21" s="68"/>
      <c r="B21" s="165" t="s">
        <v>107</v>
      </c>
      <c r="C21" s="31" t="s">
        <v>108</v>
      </c>
      <c r="D21" s="32">
        <v>42.6</v>
      </c>
      <c r="E21" s="92">
        <f t="shared" si="0"/>
        <v>160.9235022</v>
      </c>
      <c r="F21" s="92">
        <f t="shared" si="2"/>
        <v>165.90437940000001</v>
      </c>
      <c r="G21" s="92">
        <f t="shared" si="2"/>
        <v>177.76622159999999</v>
      </c>
      <c r="H21" s="92">
        <f t="shared" si="2"/>
        <v>194.03350019999999</v>
      </c>
      <c r="I21" s="92">
        <f t="shared" si="2"/>
        <v>200.82777420000002</v>
      </c>
      <c r="J21" s="92">
        <f t="shared" si="2"/>
        <v>207.4548858</v>
      </c>
    </row>
    <row r="22" spans="1:10" ht="27.75">
      <c r="A22" s="68"/>
      <c r="B22" s="174"/>
      <c r="C22" s="31" t="s">
        <v>109</v>
      </c>
      <c r="D22" s="32">
        <v>56.7</v>
      </c>
      <c r="E22" s="92">
        <f t="shared" si="0"/>
        <v>214.18691490000003</v>
      </c>
      <c r="F22" s="92">
        <f t="shared" si="2"/>
        <v>220.81639230000002</v>
      </c>
      <c r="G22" s="92">
        <f t="shared" si="2"/>
        <v>236.6043372</v>
      </c>
      <c r="H22" s="92">
        <f t="shared" si="2"/>
        <v>258.25585589999997</v>
      </c>
      <c r="I22" s="92">
        <f t="shared" si="2"/>
        <v>267.29893890000005</v>
      </c>
      <c r="J22" s="92">
        <f t="shared" si="2"/>
        <v>276.11953110000002</v>
      </c>
    </row>
    <row r="23" spans="1:10" ht="15">
      <c r="A23" s="68"/>
      <c r="B23" s="174"/>
      <c r="C23" s="31" t="s">
        <v>110</v>
      </c>
      <c r="D23" s="32">
        <v>8.4</v>
      </c>
      <c r="E23" s="92">
        <f t="shared" si="0"/>
        <v>31.731394800000004</v>
      </c>
      <c r="F23" s="92">
        <f t="shared" si="2"/>
        <v>32.713539600000004</v>
      </c>
      <c r="G23" s="92">
        <f t="shared" si="2"/>
        <v>35.0524944</v>
      </c>
      <c r="H23" s="92">
        <f t="shared" si="2"/>
        <v>38.260126800000002</v>
      </c>
      <c r="I23" s="92">
        <f t="shared" si="2"/>
        <v>39.599842800000005</v>
      </c>
      <c r="J23" s="92">
        <f t="shared" si="2"/>
        <v>40.9065972</v>
      </c>
    </row>
    <row r="24" spans="1:10">
      <c r="A24" s="68"/>
      <c r="B24" s="165" t="s">
        <v>0</v>
      </c>
      <c r="C24" s="69" t="s">
        <v>112</v>
      </c>
      <c r="D24" s="32">
        <v>3.5</v>
      </c>
      <c r="E24" s="92">
        <f t="shared" ref="E24:E36" si="3">$D24*(E$2)</f>
        <v>13.221414500000002</v>
      </c>
      <c r="F24" s="92">
        <f t="shared" si="2"/>
        <v>13.630641499999999</v>
      </c>
      <c r="G24" s="92">
        <f t="shared" si="2"/>
        <v>14.605205999999999</v>
      </c>
      <c r="H24" s="92">
        <f t="shared" si="2"/>
        <v>15.941719499999998</v>
      </c>
      <c r="I24" s="92">
        <f t="shared" si="2"/>
        <v>16.499934500000002</v>
      </c>
      <c r="J24" s="92">
        <f t="shared" si="2"/>
        <v>17.044415499999999</v>
      </c>
    </row>
    <row r="25" spans="1:10" ht="25.5">
      <c r="A25" s="68"/>
      <c r="B25" s="166"/>
      <c r="C25" s="70" t="s">
        <v>113</v>
      </c>
      <c r="D25" s="32">
        <v>6.3</v>
      </c>
      <c r="E25" s="92">
        <f t="shared" si="3"/>
        <v>23.798546099999999</v>
      </c>
      <c r="F25" s="92">
        <f t="shared" si="2"/>
        <v>24.5351547</v>
      </c>
      <c r="G25" s="92">
        <f t="shared" si="2"/>
        <v>26.289370799999997</v>
      </c>
      <c r="H25" s="92">
        <f t="shared" si="2"/>
        <v>28.695095099999996</v>
      </c>
      <c r="I25" s="92">
        <f t="shared" si="2"/>
        <v>29.699882100000004</v>
      </c>
      <c r="J25" s="92">
        <f t="shared" si="2"/>
        <v>30.679947899999998</v>
      </c>
    </row>
    <row r="26" spans="1:10">
      <c r="B26" s="172" t="s">
        <v>111</v>
      </c>
      <c r="C26" s="172"/>
      <c r="D26" s="116"/>
      <c r="E26" s="116"/>
      <c r="F26" s="116"/>
      <c r="G26" s="116"/>
    </row>
    <row r="27" spans="1:10" ht="12.75" customHeight="1">
      <c r="D27" s="29"/>
    </row>
    <row r="28" spans="1:10" ht="31.5" customHeight="1">
      <c r="A28" s="67" t="s">
        <v>41</v>
      </c>
      <c r="B28" s="173" t="s">
        <v>42</v>
      </c>
      <c r="C28" s="173"/>
      <c r="D28" s="67"/>
      <c r="E28" s="67"/>
      <c r="F28" s="67"/>
      <c r="G28" s="67"/>
    </row>
    <row r="29" spans="1:10" s="41" customFormat="1" ht="8.25">
      <c r="A29" s="117"/>
      <c r="B29" s="117"/>
      <c r="C29" s="117"/>
      <c r="D29" s="117"/>
      <c r="E29" s="117"/>
      <c r="F29" s="117"/>
      <c r="G29" s="117"/>
    </row>
    <row r="30" spans="1:10" ht="15">
      <c r="B30" s="175" t="s">
        <v>1</v>
      </c>
      <c r="C30" s="175"/>
      <c r="D30" s="118"/>
      <c r="E30" s="118"/>
      <c r="F30" s="118"/>
      <c r="G30" s="118"/>
    </row>
    <row r="31" spans="1:10">
      <c r="B31" s="167" t="s">
        <v>24</v>
      </c>
      <c r="C31" s="168"/>
      <c r="D31" s="32">
        <v>4.0999999999999996</v>
      </c>
      <c r="E31" s="92">
        <f t="shared" si="3"/>
        <v>15.4879427</v>
      </c>
      <c r="F31" s="92">
        <f t="shared" ref="F31:J38" si="4">$D31*(F$2)</f>
        <v>15.967322899999999</v>
      </c>
      <c r="G31" s="92">
        <f t="shared" si="4"/>
        <v>17.108955599999998</v>
      </c>
      <c r="H31" s="92">
        <f t="shared" si="4"/>
        <v>18.674585699999998</v>
      </c>
      <c r="I31" s="92">
        <f t="shared" si="4"/>
        <v>19.3284947</v>
      </c>
      <c r="J31" s="92">
        <f t="shared" si="4"/>
        <v>19.966315299999998</v>
      </c>
    </row>
    <row r="32" spans="1:10">
      <c r="B32" s="167" t="s">
        <v>98</v>
      </c>
      <c r="C32" s="168"/>
      <c r="D32" s="32">
        <v>4.0999999999999996</v>
      </c>
      <c r="E32" s="92">
        <f t="shared" si="3"/>
        <v>15.4879427</v>
      </c>
      <c r="F32" s="92">
        <f t="shared" si="4"/>
        <v>15.967322899999999</v>
      </c>
      <c r="G32" s="92">
        <f t="shared" si="4"/>
        <v>17.108955599999998</v>
      </c>
      <c r="H32" s="92">
        <f t="shared" si="4"/>
        <v>18.674585699999998</v>
      </c>
      <c r="I32" s="92">
        <f t="shared" si="4"/>
        <v>19.3284947</v>
      </c>
      <c r="J32" s="92">
        <f t="shared" si="4"/>
        <v>19.966315299999998</v>
      </c>
    </row>
    <row r="33" spans="2:10">
      <c r="B33" s="165" t="s">
        <v>16</v>
      </c>
      <c r="C33" s="69" t="s">
        <v>35</v>
      </c>
      <c r="D33" s="32">
        <v>6.3</v>
      </c>
      <c r="E33" s="92">
        <f t="shared" si="3"/>
        <v>23.798546099999999</v>
      </c>
      <c r="F33" s="92">
        <f t="shared" si="4"/>
        <v>24.5351547</v>
      </c>
      <c r="G33" s="92">
        <f t="shared" si="4"/>
        <v>26.289370799999997</v>
      </c>
      <c r="H33" s="92">
        <f t="shared" si="4"/>
        <v>28.695095099999996</v>
      </c>
      <c r="I33" s="92">
        <f t="shared" si="4"/>
        <v>29.699882100000004</v>
      </c>
      <c r="J33" s="92">
        <f t="shared" si="4"/>
        <v>30.679947899999998</v>
      </c>
    </row>
    <row r="34" spans="2:10">
      <c r="B34" s="174"/>
      <c r="C34" s="69" t="s">
        <v>100</v>
      </c>
      <c r="D34" s="32">
        <v>4.2</v>
      </c>
      <c r="E34" s="92">
        <f t="shared" si="3"/>
        <v>15.865697400000002</v>
      </c>
      <c r="F34" s="92">
        <f t="shared" si="4"/>
        <v>16.356769800000002</v>
      </c>
      <c r="G34" s="92">
        <f t="shared" si="4"/>
        <v>17.5262472</v>
      </c>
      <c r="H34" s="92">
        <f t="shared" si="4"/>
        <v>19.130063400000001</v>
      </c>
      <c r="I34" s="92">
        <f t="shared" si="4"/>
        <v>19.799921400000002</v>
      </c>
      <c r="J34" s="92">
        <f t="shared" si="4"/>
        <v>20.4532986</v>
      </c>
    </row>
    <row r="35" spans="2:10">
      <c r="B35" s="174"/>
      <c r="C35" s="69" t="s">
        <v>101</v>
      </c>
      <c r="D35" s="32">
        <v>4.2</v>
      </c>
      <c r="E35" s="92">
        <f t="shared" si="3"/>
        <v>15.865697400000002</v>
      </c>
      <c r="F35" s="92">
        <f t="shared" si="4"/>
        <v>16.356769800000002</v>
      </c>
      <c r="G35" s="92">
        <f t="shared" si="4"/>
        <v>17.5262472</v>
      </c>
      <c r="H35" s="92">
        <f t="shared" si="4"/>
        <v>19.130063400000001</v>
      </c>
      <c r="I35" s="92">
        <f t="shared" si="4"/>
        <v>19.799921400000002</v>
      </c>
      <c r="J35" s="92">
        <f t="shared" si="4"/>
        <v>20.4532986</v>
      </c>
    </row>
    <row r="36" spans="2:10">
      <c r="B36" s="174"/>
      <c r="C36" s="69" t="s">
        <v>102</v>
      </c>
      <c r="D36" s="32">
        <v>7</v>
      </c>
      <c r="E36" s="92">
        <f t="shared" si="3"/>
        <v>26.442829000000003</v>
      </c>
      <c r="F36" s="92">
        <f t="shared" si="4"/>
        <v>27.261282999999999</v>
      </c>
      <c r="G36" s="92">
        <f t="shared" si="4"/>
        <v>29.210411999999998</v>
      </c>
      <c r="H36" s="92">
        <f t="shared" si="4"/>
        <v>31.883438999999996</v>
      </c>
      <c r="I36" s="92">
        <f t="shared" si="4"/>
        <v>32.999869000000004</v>
      </c>
      <c r="J36" s="92">
        <f t="shared" si="4"/>
        <v>34.088830999999999</v>
      </c>
    </row>
    <row r="37" spans="2:10">
      <c r="B37" s="166"/>
      <c r="C37" s="69" t="s">
        <v>103</v>
      </c>
      <c r="D37" s="32">
        <v>7</v>
      </c>
      <c r="E37" s="92">
        <f t="shared" ref="E37:E48" si="5">$D37*(E$2)</f>
        <v>26.442829000000003</v>
      </c>
      <c r="F37" s="92">
        <f t="shared" si="4"/>
        <v>27.261282999999999</v>
      </c>
      <c r="G37" s="92">
        <f t="shared" si="4"/>
        <v>29.210411999999998</v>
      </c>
      <c r="H37" s="92">
        <f t="shared" si="4"/>
        <v>31.883438999999996</v>
      </c>
      <c r="I37" s="92">
        <f t="shared" si="4"/>
        <v>32.999869000000004</v>
      </c>
      <c r="J37" s="92">
        <f t="shared" si="4"/>
        <v>34.088830999999999</v>
      </c>
    </row>
    <row r="38" spans="2:10">
      <c r="B38" s="167" t="s">
        <v>114</v>
      </c>
      <c r="C38" s="168"/>
      <c r="D38" s="32">
        <v>4.2</v>
      </c>
      <c r="E38" s="92">
        <f t="shared" si="5"/>
        <v>15.865697400000002</v>
      </c>
      <c r="F38" s="92">
        <f t="shared" si="4"/>
        <v>16.356769800000002</v>
      </c>
      <c r="G38" s="92">
        <f t="shared" si="4"/>
        <v>17.5262472</v>
      </c>
      <c r="H38" s="92">
        <f t="shared" si="4"/>
        <v>19.130063400000001</v>
      </c>
      <c r="I38" s="92">
        <f t="shared" si="4"/>
        <v>19.799921400000002</v>
      </c>
      <c r="J38" s="92">
        <f t="shared" si="4"/>
        <v>20.4532986</v>
      </c>
    </row>
    <row r="39" spans="2:10" s="41" customFormat="1" ht="8.25"/>
    <row r="40" spans="2:10" ht="15">
      <c r="B40" s="175" t="s">
        <v>2</v>
      </c>
      <c r="C40" s="175"/>
      <c r="D40" s="118"/>
      <c r="E40" s="118"/>
      <c r="F40" s="118"/>
      <c r="G40" s="118"/>
    </row>
    <row r="41" spans="2:10">
      <c r="B41" s="167" t="s">
        <v>24</v>
      </c>
      <c r="C41" s="168"/>
      <c r="D41" s="32">
        <v>2.8</v>
      </c>
      <c r="E41" s="92">
        <f t="shared" si="5"/>
        <v>10.5771316</v>
      </c>
      <c r="F41" s="92">
        <f t="shared" ref="F41:J44" si="6">$D41*(F$2)</f>
        <v>10.904513199999998</v>
      </c>
      <c r="G41" s="92">
        <f t="shared" si="6"/>
        <v>11.6841648</v>
      </c>
      <c r="H41" s="92">
        <f t="shared" si="6"/>
        <v>12.753375599999998</v>
      </c>
      <c r="I41" s="92">
        <f t="shared" si="6"/>
        <v>13.1999476</v>
      </c>
      <c r="J41" s="92">
        <f t="shared" si="6"/>
        <v>13.635532399999999</v>
      </c>
    </row>
    <row r="42" spans="2:10">
      <c r="B42" s="167" t="s">
        <v>26</v>
      </c>
      <c r="C42" s="168"/>
      <c r="D42" s="32">
        <v>2.1</v>
      </c>
      <c r="E42" s="92">
        <f t="shared" si="5"/>
        <v>7.932848700000001</v>
      </c>
      <c r="F42" s="92">
        <f t="shared" si="6"/>
        <v>8.1783849000000011</v>
      </c>
      <c r="G42" s="92">
        <f t="shared" si="6"/>
        <v>8.7631236000000001</v>
      </c>
      <c r="H42" s="92">
        <f t="shared" si="6"/>
        <v>9.5650317000000005</v>
      </c>
      <c r="I42" s="92">
        <f t="shared" si="6"/>
        <v>9.8999607000000012</v>
      </c>
      <c r="J42" s="92">
        <f t="shared" si="6"/>
        <v>10.2266493</v>
      </c>
    </row>
    <row r="43" spans="2:10">
      <c r="B43" s="165" t="s">
        <v>16</v>
      </c>
      <c r="C43" s="71" t="s">
        <v>27</v>
      </c>
      <c r="D43" s="32">
        <v>3.5</v>
      </c>
      <c r="E43" s="92">
        <f t="shared" si="5"/>
        <v>13.221414500000002</v>
      </c>
      <c r="F43" s="92">
        <f t="shared" si="6"/>
        <v>13.630641499999999</v>
      </c>
      <c r="G43" s="92">
        <f t="shared" si="6"/>
        <v>14.605205999999999</v>
      </c>
      <c r="H43" s="92">
        <f t="shared" si="6"/>
        <v>15.941719499999998</v>
      </c>
      <c r="I43" s="92">
        <f t="shared" si="6"/>
        <v>16.499934500000002</v>
      </c>
      <c r="J43" s="92">
        <f t="shared" si="6"/>
        <v>17.044415499999999</v>
      </c>
    </row>
    <row r="44" spans="2:10">
      <c r="B44" s="166"/>
      <c r="C44" s="69" t="s">
        <v>28</v>
      </c>
      <c r="D44" s="32">
        <v>6.3</v>
      </c>
      <c r="E44" s="92">
        <f t="shared" si="5"/>
        <v>23.798546099999999</v>
      </c>
      <c r="F44" s="92">
        <f t="shared" si="6"/>
        <v>24.5351547</v>
      </c>
      <c r="G44" s="92">
        <f t="shared" si="6"/>
        <v>26.289370799999997</v>
      </c>
      <c r="H44" s="92">
        <f t="shared" si="6"/>
        <v>28.695095099999996</v>
      </c>
      <c r="I44" s="92">
        <f t="shared" si="6"/>
        <v>29.699882100000004</v>
      </c>
      <c r="J44" s="92">
        <f t="shared" si="6"/>
        <v>30.679947899999998</v>
      </c>
    </row>
    <row r="45" spans="2:10" s="41" customFormat="1" ht="8.25"/>
    <row r="46" spans="2:10" ht="15">
      <c r="B46" s="175" t="s">
        <v>3</v>
      </c>
      <c r="C46" s="175"/>
      <c r="D46" s="118"/>
      <c r="E46" s="118"/>
      <c r="F46" s="118"/>
      <c r="G46" s="118"/>
    </row>
    <row r="47" spans="2:10">
      <c r="B47" s="167" t="s">
        <v>24</v>
      </c>
      <c r="C47" s="168"/>
      <c r="D47" s="32">
        <v>1.1000000000000001</v>
      </c>
      <c r="E47" s="92">
        <f t="shared" si="5"/>
        <v>4.1553017000000008</v>
      </c>
      <c r="F47" s="92">
        <f t="shared" ref="F47:J50" si="7">$D47*(F$2)</f>
        <v>4.2839159000000002</v>
      </c>
      <c r="G47" s="92">
        <f t="shared" si="7"/>
        <v>4.5902076000000003</v>
      </c>
      <c r="H47" s="92">
        <f t="shared" si="7"/>
        <v>5.0102546999999999</v>
      </c>
      <c r="I47" s="92">
        <f t="shared" si="7"/>
        <v>5.1856937000000007</v>
      </c>
      <c r="J47" s="92">
        <f t="shared" si="7"/>
        <v>5.3568163000000002</v>
      </c>
    </row>
    <row r="48" spans="2:10">
      <c r="B48" s="165" t="s">
        <v>16</v>
      </c>
      <c r="C48" s="71" t="s">
        <v>34</v>
      </c>
      <c r="D48" s="32">
        <v>2.1</v>
      </c>
      <c r="E48" s="92">
        <f t="shared" si="5"/>
        <v>7.932848700000001</v>
      </c>
      <c r="F48" s="92">
        <f t="shared" si="7"/>
        <v>8.1783849000000011</v>
      </c>
      <c r="G48" s="92">
        <f t="shared" si="7"/>
        <v>8.7631236000000001</v>
      </c>
      <c r="H48" s="92">
        <f t="shared" si="7"/>
        <v>9.5650317000000005</v>
      </c>
      <c r="I48" s="92">
        <f t="shared" si="7"/>
        <v>9.8999607000000012</v>
      </c>
      <c r="J48" s="92">
        <f t="shared" si="7"/>
        <v>10.2266493</v>
      </c>
    </row>
    <row r="49" spans="1:10">
      <c r="B49" s="166"/>
      <c r="C49" s="71" t="s">
        <v>35</v>
      </c>
      <c r="D49" s="32">
        <v>2.8</v>
      </c>
      <c r="E49" s="92">
        <f t="shared" ref="E49:E61" si="8">$D49*(E$2)</f>
        <v>10.5771316</v>
      </c>
      <c r="F49" s="92">
        <f t="shared" si="7"/>
        <v>10.904513199999998</v>
      </c>
      <c r="G49" s="92">
        <f t="shared" si="7"/>
        <v>11.6841648</v>
      </c>
      <c r="H49" s="92">
        <f t="shared" si="7"/>
        <v>12.753375599999998</v>
      </c>
      <c r="I49" s="92">
        <f t="shared" si="7"/>
        <v>13.1999476</v>
      </c>
      <c r="J49" s="92">
        <f t="shared" si="7"/>
        <v>13.635532399999999</v>
      </c>
    </row>
    <row r="50" spans="1:10">
      <c r="B50" s="167" t="s">
        <v>114</v>
      </c>
      <c r="C50" s="168"/>
      <c r="D50" s="32">
        <v>1.1000000000000001</v>
      </c>
      <c r="E50" s="92">
        <f t="shared" si="8"/>
        <v>4.1553017000000008</v>
      </c>
      <c r="F50" s="92">
        <f t="shared" si="7"/>
        <v>4.2839159000000002</v>
      </c>
      <c r="G50" s="92">
        <f t="shared" si="7"/>
        <v>4.5902076000000003</v>
      </c>
      <c r="H50" s="92">
        <f t="shared" si="7"/>
        <v>5.0102546999999999</v>
      </c>
      <c r="I50" s="92">
        <f t="shared" si="7"/>
        <v>5.1856937000000007</v>
      </c>
      <c r="J50" s="92">
        <f t="shared" si="7"/>
        <v>5.3568163000000002</v>
      </c>
    </row>
    <row r="51" spans="1:10">
      <c r="D51" s="29"/>
    </row>
    <row r="52" spans="1:10" ht="31.5" customHeight="1">
      <c r="A52" s="67" t="s">
        <v>44</v>
      </c>
      <c r="B52" s="171" t="s">
        <v>115</v>
      </c>
      <c r="C52" s="171"/>
      <c r="D52" s="115"/>
      <c r="E52" s="115"/>
      <c r="F52" s="115"/>
      <c r="G52" s="115"/>
    </row>
    <row r="53" spans="1:10">
      <c r="A53" s="68"/>
      <c r="B53" s="167" t="s">
        <v>24</v>
      </c>
      <c r="C53" s="168"/>
      <c r="D53" s="32">
        <v>1.1000000000000001</v>
      </c>
      <c r="E53" s="92">
        <f t="shared" ref="E53:E54" si="9">$D53*(E$2)</f>
        <v>4.1553017000000008</v>
      </c>
      <c r="F53" s="92">
        <f t="shared" ref="F53:J56" si="10">$D53*(F$2)</f>
        <v>4.2839159000000002</v>
      </c>
      <c r="G53" s="92">
        <f t="shared" si="10"/>
        <v>4.5902076000000003</v>
      </c>
      <c r="H53" s="92">
        <f t="shared" si="10"/>
        <v>5.0102546999999999</v>
      </c>
      <c r="I53" s="92">
        <f t="shared" si="10"/>
        <v>5.1856937000000007</v>
      </c>
      <c r="J53" s="92">
        <f t="shared" si="10"/>
        <v>5.3568163000000002</v>
      </c>
    </row>
    <row r="54" spans="1:10">
      <c r="A54" s="68"/>
      <c r="B54" s="165" t="s">
        <v>16</v>
      </c>
      <c r="C54" s="71" t="s">
        <v>34</v>
      </c>
      <c r="D54" s="32">
        <v>2.1</v>
      </c>
      <c r="E54" s="92">
        <f t="shared" si="9"/>
        <v>7.932848700000001</v>
      </c>
      <c r="F54" s="92">
        <f t="shared" si="10"/>
        <v>8.1783849000000011</v>
      </c>
      <c r="G54" s="92">
        <f t="shared" si="10"/>
        <v>8.7631236000000001</v>
      </c>
      <c r="H54" s="92">
        <f t="shared" si="10"/>
        <v>9.5650317000000005</v>
      </c>
      <c r="I54" s="92">
        <f t="shared" si="10"/>
        <v>9.8999607000000012</v>
      </c>
      <c r="J54" s="92">
        <f t="shared" si="10"/>
        <v>10.2266493</v>
      </c>
    </row>
    <row r="55" spans="1:10">
      <c r="A55" s="68"/>
      <c r="B55" s="166"/>
      <c r="C55" s="71" t="s">
        <v>35</v>
      </c>
      <c r="D55" s="32">
        <v>2.8</v>
      </c>
      <c r="E55" s="92">
        <f t="shared" si="8"/>
        <v>10.5771316</v>
      </c>
      <c r="F55" s="92">
        <f t="shared" si="10"/>
        <v>10.904513199999998</v>
      </c>
      <c r="G55" s="92">
        <f t="shared" si="10"/>
        <v>11.6841648</v>
      </c>
      <c r="H55" s="92">
        <f t="shared" si="10"/>
        <v>12.753375599999998</v>
      </c>
      <c r="I55" s="92">
        <f t="shared" si="10"/>
        <v>13.1999476</v>
      </c>
      <c r="J55" s="92">
        <f t="shared" si="10"/>
        <v>13.635532399999999</v>
      </c>
    </row>
    <row r="56" spans="1:10">
      <c r="A56" s="68"/>
      <c r="B56" s="169" t="s">
        <v>36</v>
      </c>
      <c r="C56" s="170"/>
      <c r="D56" s="32">
        <v>1.1000000000000001</v>
      </c>
      <c r="E56" s="92">
        <f t="shared" si="8"/>
        <v>4.1553017000000008</v>
      </c>
      <c r="F56" s="92">
        <f t="shared" si="10"/>
        <v>4.2839159000000002</v>
      </c>
      <c r="G56" s="92">
        <f t="shared" si="10"/>
        <v>4.5902076000000003</v>
      </c>
      <c r="H56" s="92">
        <f t="shared" si="10"/>
        <v>5.0102546999999999</v>
      </c>
      <c r="I56" s="92">
        <f t="shared" si="10"/>
        <v>5.1856937000000007</v>
      </c>
      <c r="J56" s="92">
        <f t="shared" si="10"/>
        <v>5.3568163000000002</v>
      </c>
    </row>
    <row r="57" spans="1:10">
      <c r="D57" s="29"/>
    </row>
    <row r="58" spans="1:10" ht="47.25" customHeight="1">
      <c r="A58" s="67" t="s">
        <v>116</v>
      </c>
      <c r="B58" s="171" t="s">
        <v>46</v>
      </c>
      <c r="C58" s="171"/>
      <c r="D58" s="115"/>
      <c r="E58" s="115"/>
      <c r="F58" s="115"/>
      <c r="G58" s="115"/>
    </row>
    <row r="59" spans="1:10">
      <c r="A59" s="68"/>
      <c r="B59" s="167" t="s">
        <v>24</v>
      </c>
      <c r="C59" s="168"/>
      <c r="D59" s="32">
        <v>0.7</v>
      </c>
      <c r="E59" s="92">
        <f t="shared" si="8"/>
        <v>2.6442828999999999</v>
      </c>
      <c r="F59" s="92">
        <f t="shared" ref="F59:J61" si="11">$D59*(F$2)</f>
        <v>2.7261282999999996</v>
      </c>
      <c r="G59" s="92">
        <f t="shared" si="11"/>
        <v>2.9210411999999999</v>
      </c>
      <c r="H59" s="92">
        <f t="shared" si="11"/>
        <v>3.1883438999999996</v>
      </c>
      <c r="I59" s="92">
        <f t="shared" si="11"/>
        <v>3.2999868999999999</v>
      </c>
      <c r="J59" s="92">
        <f t="shared" si="11"/>
        <v>3.4088830999999997</v>
      </c>
    </row>
    <row r="60" spans="1:10">
      <c r="A60" s="68"/>
      <c r="B60" s="165" t="s">
        <v>16</v>
      </c>
      <c r="C60" s="71" t="s">
        <v>34</v>
      </c>
      <c r="D60" s="32">
        <v>1.4</v>
      </c>
      <c r="E60" s="92">
        <f t="shared" si="8"/>
        <v>5.2885657999999998</v>
      </c>
      <c r="F60" s="92">
        <f t="shared" si="11"/>
        <v>5.4522565999999992</v>
      </c>
      <c r="G60" s="92">
        <f t="shared" si="11"/>
        <v>5.8420823999999998</v>
      </c>
      <c r="H60" s="92">
        <f t="shared" si="11"/>
        <v>6.3766877999999991</v>
      </c>
      <c r="I60" s="92">
        <f t="shared" si="11"/>
        <v>6.5999737999999999</v>
      </c>
      <c r="J60" s="92">
        <f t="shared" si="11"/>
        <v>6.8177661999999994</v>
      </c>
    </row>
    <row r="61" spans="1:10">
      <c r="A61" s="68"/>
      <c r="B61" s="166"/>
      <c r="C61" s="71" t="s">
        <v>35</v>
      </c>
      <c r="D61" s="32">
        <v>2.1</v>
      </c>
      <c r="E61" s="92">
        <f t="shared" si="8"/>
        <v>7.932848700000001</v>
      </c>
      <c r="F61" s="92">
        <f t="shared" si="11"/>
        <v>8.1783849000000011</v>
      </c>
      <c r="G61" s="92">
        <f t="shared" si="11"/>
        <v>8.7631236000000001</v>
      </c>
      <c r="H61" s="92">
        <f t="shared" si="11"/>
        <v>9.5650317000000005</v>
      </c>
      <c r="I61" s="92">
        <f t="shared" si="11"/>
        <v>9.8999607000000012</v>
      </c>
      <c r="J61" s="92">
        <f t="shared" si="11"/>
        <v>10.2266493</v>
      </c>
    </row>
    <row r="62" spans="1:10">
      <c r="D62" s="29"/>
    </row>
    <row r="63" spans="1:10" ht="31.5" customHeight="1">
      <c r="A63" s="67" t="s">
        <v>49</v>
      </c>
      <c r="B63" s="173" t="s">
        <v>48</v>
      </c>
      <c r="C63" s="173"/>
      <c r="D63" s="67"/>
      <c r="E63" s="67"/>
      <c r="F63" s="67"/>
      <c r="G63" s="67"/>
    </row>
    <row r="64" spans="1:10">
      <c r="A64" s="68"/>
      <c r="B64" s="68" t="s">
        <v>4</v>
      </c>
      <c r="C64" s="68"/>
      <c r="D64" s="68"/>
      <c r="E64" s="68"/>
      <c r="F64" s="68"/>
      <c r="G64" s="68"/>
    </row>
    <row r="65" spans="1:10">
      <c r="D65" s="29"/>
    </row>
    <row r="66" spans="1:10" ht="47.25" customHeight="1">
      <c r="A66" s="67" t="s">
        <v>179</v>
      </c>
      <c r="B66" s="173" t="s">
        <v>199</v>
      </c>
      <c r="C66" s="173"/>
      <c r="D66" s="67"/>
      <c r="E66" s="67"/>
      <c r="F66" s="67"/>
      <c r="G66" s="67"/>
    </row>
    <row r="67" spans="1:10" ht="12.75" customHeight="1">
      <c r="A67" s="68"/>
      <c r="B67" s="68" t="s">
        <v>5</v>
      </c>
      <c r="C67" s="68"/>
      <c r="D67" s="68"/>
      <c r="E67" s="68"/>
      <c r="F67" s="68"/>
      <c r="G67" s="68"/>
    </row>
    <row r="68" spans="1:10">
      <c r="D68" s="29"/>
    </row>
    <row r="69" spans="1:10" ht="31.5" customHeight="1">
      <c r="A69" s="67" t="s">
        <v>51</v>
      </c>
      <c r="B69" s="171" t="s">
        <v>117</v>
      </c>
      <c r="C69" s="171"/>
      <c r="D69" s="115"/>
      <c r="E69" s="115"/>
      <c r="F69" s="115"/>
      <c r="G69" s="115"/>
    </row>
    <row r="70" spans="1:10">
      <c r="A70" s="68"/>
      <c r="B70" s="165" t="s">
        <v>68</v>
      </c>
      <c r="C70" s="71" t="s">
        <v>118</v>
      </c>
      <c r="D70" s="32">
        <v>1.4</v>
      </c>
      <c r="E70" s="92">
        <f t="shared" ref="E70:E77" si="12">$D70*(E$2)</f>
        <v>5.2885657999999998</v>
      </c>
      <c r="F70" s="92">
        <f t="shared" ref="F70:J71" si="13">$D70*(F$2)</f>
        <v>5.4522565999999992</v>
      </c>
      <c r="G70" s="92">
        <f t="shared" si="13"/>
        <v>5.8420823999999998</v>
      </c>
      <c r="H70" s="92">
        <f t="shared" si="13"/>
        <v>6.3766877999999991</v>
      </c>
      <c r="I70" s="92">
        <f t="shared" si="13"/>
        <v>6.5999737999999999</v>
      </c>
      <c r="J70" s="92">
        <f t="shared" si="13"/>
        <v>6.8177661999999994</v>
      </c>
    </row>
    <row r="71" spans="1:10">
      <c r="A71" s="68"/>
      <c r="B71" s="166"/>
      <c r="C71" s="69" t="s">
        <v>119</v>
      </c>
      <c r="D71" s="32">
        <v>2.1</v>
      </c>
      <c r="E71" s="92">
        <f t="shared" si="12"/>
        <v>7.932848700000001</v>
      </c>
      <c r="F71" s="92">
        <f t="shared" si="13"/>
        <v>8.1783849000000011</v>
      </c>
      <c r="G71" s="92">
        <f t="shared" si="13"/>
        <v>8.7631236000000001</v>
      </c>
      <c r="H71" s="92">
        <f t="shared" si="13"/>
        <v>9.5650317000000005</v>
      </c>
      <c r="I71" s="92">
        <f t="shared" si="13"/>
        <v>9.8999607000000012</v>
      </c>
      <c r="J71" s="92">
        <f t="shared" si="13"/>
        <v>10.2266493</v>
      </c>
    </row>
    <row r="72" spans="1:10">
      <c r="D72" s="29"/>
    </row>
    <row r="73" spans="1:10" ht="31.5" customHeight="1">
      <c r="A73" s="67" t="s">
        <v>13</v>
      </c>
      <c r="B73" s="151" t="s">
        <v>50</v>
      </c>
      <c r="C73" s="151"/>
      <c r="D73" s="106"/>
      <c r="E73" s="106"/>
      <c r="F73" s="106"/>
      <c r="G73" s="106"/>
    </row>
    <row r="74" spans="1:10">
      <c r="A74" s="68"/>
      <c r="B74" s="167" t="s">
        <v>24</v>
      </c>
      <c r="C74" s="168"/>
      <c r="D74" s="32">
        <v>1.4</v>
      </c>
      <c r="E74" s="92">
        <f t="shared" si="12"/>
        <v>5.2885657999999998</v>
      </c>
      <c r="F74" s="92">
        <f t="shared" ref="F74:J77" si="14">$D74*(F$2)</f>
        <v>5.4522565999999992</v>
      </c>
      <c r="G74" s="92">
        <f t="shared" si="14"/>
        <v>5.8420823999999998</v>
      </c>
      <c r="H74" s="92">
        <f t="shared" si="14"/>
        <v>6.3766877999999991</v>
      </c>
      <c r="I74" s="92">
        <f t="shared" si="14"/>
        <v>6.5999737999999999</v>
      </c>
      <c r="J74" s="92">
        <f t="shared" si="14"/>
        <v>6.8177661999999994</v>
      </c>
    </row>
    <row r="75" spans="1:10">
      <c r="A75" s="68"/>
      <c r="B75" s="165" t="s">
        <v>16</v>
      </c>
      <c r="C75" s="71" t="s">
        <v>34</v>
      </c>
      <c r="D75" s="32">
        <v>1.4</v>
      </c>
      <c r="E75" s="92">
        <f t="shared" si="12"/>
        <v>5.2885657999999998</v>
      </c>
      <c r="F75" s="92">
        <f t="shared" si="14"/>
        <v>5.4522565999999992</v>
      </c>
      <c r="G75" s="92">
        <f t="shared" si="14"/>
        <v>5.8420823999999998</v>
      </c>
      <c r="H75" s="92">
        <f t="shared" si="14"/>
        <v>6.3766877999999991</v>
      </c>
      <c r="I75" s="92">
        <f t="shared" si="14"/>
        <v>6.5999737999999999</v>
      </c>
      <c r="J75" s="92">
        <f t="shared" si="14"/>
        <v>6.8177661999999994</v>
      </c>
    </row>
    <row r="76" spans="1:10">
      <c r="A76" s="68"/>
      <c r="B76" s="166"/>
      <c r="C76" s="71" t="s">
        <v>35</v>
      </c>
      <c r="D76" s="32">
        <v>2.1</v>
      </c>
      <c r="E76" s="92">
        <f t="shared" si="12"/>
        <v>7.932848700000001</v>
      </c>
      <c r="F76" s="92">
        <f t="shared" si="14"/>
        <v>8.1783849000000011</v>
      </c>
      <c r="G76" s="92">
        <f t="shared" si="14"/>
        <v>8.7631236000000001</v>
      </c>
      <c r="H76" s="92">
        <f t="shared" si="14"/>
        <v>9.5650317000000005</v>
      </c>
      <c r="I76" s="92">
        <f t="shared" si="14"/>
        <v>9.8999607000000012</v>
      </c>
      <c r="J76" s="92">
        <f t="shared" si="14"/>
        <v>10.2266493</v>
      </c>
    </row>
    <row r="77" spans="1:10">
      <c r="A77" s="68"/>
      <c r="B77" s="169" t="s">
        <v>36</v>
      </c>
      <c r="C77" s="170"/>
      <c r="D77" s="32">
        <v>1.1000000000000001</v>
      </c>
      <c r="E77" s="92">
        <f t="shared" si="12"/>
        <v>4.1553017000000008</v>
      </c>
      <c r="F77" s="92">
        <f t="shared" si="14"/>
        <v>4.2839159000000002</v>
      </c>
      <c r="G77" s="92">
        <f t="shared" si="14"/>
        <v>4.5902076000000003</v>
      </c>
      <c r="H77" s="92">
        <f t="shared" si="14"/>
        <v>5.0102546999999999</v>
      </c>
      <c r="I77" s="92">
        <f t="shared" si="14"/>
        <v>5.1856937000000007</v>
      </c>
      <c r="J77" s="92">
        <f t="shared" si="14"/>
        <v>5.3568163000000002</v>
      </c>
    </row>
    <row r="78" spans="1:10">
      <c r="D78" s="29"/>
    </row>
    <row r="79" spans="1:10" ht="63.75" customHeight="1">
      <c r="A79" s="156" t="s">
        <v>120</v>
      </c>
      <c r="B79" s="156"/>
      <c r="C79" s="156"/>
      <c r="D79" s="56"/>
      <c r="E79" s="56"/>
      <c r="F79" s="56"/>
      <c r="G79" s="56"/>
    </row>
  </sheetData>
  <sheetProtection sheet="1" objects="1" scenarios="1"/>
  <mergeCells count="41">
    <mergeCell ref="B63:C63"/>
    <mergeCell ref="B66:C66"/>
    <mergeCell ref="B69:C69"/>
    <mergeCell ref="B73:C73"/>
    <mergeCell ref="A79:C79"/>
    <mergeCell ref="B77:C77"/>
    <mergeCell ref="B74:C74"/>
    <mergeCell ref="B75:B76"/>
    <mergeCell ref="B70:B71"/>
    <mergeCell ref="B30:C30"/>
    <mergeCell ref="B40:C40"/>
    <mergeCell ref="B46:C46"/>
    <mergeCell ref="B52:C52"/>
    <mergeCell ref="B58:C58"/>
    <mergeCell ref="B31:C31"/>
    <mergeCell ref="B32:C32"/>
    <mergeCell ref="B33:B37"/>
    <mergeCell ref="B38:C38"/>
    <mergeCell ref="B41:C41"/>
    <mergeCell ref="B6:C6"/>
    <mergeCell ref="B18:C18"/>
    <mergeCell ref="B26:C26"/>
    <mergeCell ref="B28:C28"/>
    <mergeCell ref="B20:C20"/>
    <mergeCell ref="B21:B23"/>
    <mergeCell ref="B24:B25"/>
    <mergeCell ref="B7:C7"/>
    <mergeCell ref="B8:C8"/>
    <mergeCell ref="B9:C9"/>
    <mergeCell ref="B10:B16"/>
    <mergeCell ref="B19:C19"/>
    <mergeCell ref="B60:B61"/>
    <mergeCell ref="B48:B49"/>
    <mergeCell ref="B50:C50"/>
    <mergeCell ref="B42:C42"/>
    <mergeCell ref="B43:B44"/>
    <mergeCell ref="B59:C59"/>
    <mergeCell ref="B56:C56"/>
    <mergeCell ref="B47:C47"/>
    <mergeCell ref="B53:C53"/>
    <mergeCell ref="B54:B55"/>
  </mergeCells>
  <phoneticPr fontId="22" type="noConversion"/>
  <printOptions horizontalCentered="1"/>
  <pageMargins left="0.39370078740157483" right="0.39370078740157483" top="0.94488188976377963" bottom="0.94488188976377963" header="0.39370078740157483" footer="0.39370078740157483"/>
  <pageSetup paperSize="9" scale="89" fitToHeight="0" orientation="portrait" r:id="rId1"/>
  <headerFooter alignWithMargins="0">
    <oddHeader>&amp;C&amp;"Calibri,Fett"&amp;20Prüfungsgebühren&amp;16
&amp;12AHS - &amp;Uvor&amp;U Einführung neue Reifeprüfung</oddHeader>
    <oddFooter>&amp;L&amp;"Calibri,Standard"&amp;O Bildungsdirektion für Salzburg&amp;C&amp;"Calibri,Standard"Seite &amp;P von &amp;N&amp;R&amp;"Calibri,Standard"Heimo Tillian
31.08.2023</oddFooter>
  </headerFooter>
  <rowBreaks count="2" manualBreakCount="2">
    <brk id="39" max="6" man="1"/>
    <brk id="72"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249977111117893"/>
    <pageSetUpPr fitToPage="1"/>
  </sheetPr>
  <dimension ref="A1:J120"/>
  <sheetViews>
    <sheetView zoomScaleNormal="100" workbookViewId="0"/>
  </sheetViews>
  <sheetFormatPr baseColWidth="10" defaultColWidth="11" defaultRowHeight="12.75"/>
  <cols>
    <col min="1" max="1" width="3.7109375" style="19" customWidth="1"/>
    <col min="2" max="2" width="8.140625" style="19" customWidth="1"/>
    <col min="3" max="3" width="53.7109375" style="19" customWidth="1"/>
    <col min="4" max="7" width="7.42578125" style="19" customWidth="1"/>
    <col min="8" max="8" width="9.140625" style="19" customWidth="1"/>
    <col min="9" max="16384" width="11" style="19"/>
  </cols>
  <sheetData>
    <row r="1" spans="1:10" ht="52.5">
      <c r="A1" s="17"/>
      <c r="B1" s="17"/>
      <c r="C1" s="17"/>
      <c r="D1" s="18" t="s">
        <v>198</v>
      </c>
      <c r="E1" s="6" t="s">
        <v>202</v>
      </c>
      <c r="F1" s="6" t="s">
        <v>203</v>
      </c>
      <c r="G1" s="6" t="s">
        <v>204</v>
      </c>
      <c r="H1" s="6" t="s">
        <v>205</v>
      </c>
      <c r="I1" s="6" t="s">
        <v>206</v>
      </c>
      <c r="J1" s="6" t="s">
        <v>207</v>
      </c>
    </row>
    <row r="2" spans="1:10" ht="18.75">
      <c r="D2" s="20"/>
      <c r="E2" s="34">
        <v>3.7775470000000002</v>
      </c>
      <c r="F2" s="34">
        <v>3.894469</v>
      </c>
      <c r="G2" s="34">
        <v>4.1729159999999998</v>
      </c>
      <c r="H2" s="34">
        <v>4.5547769999999996</v>
      </c>
      <c r="I2" s="34">
        <v>4.7142670000000004</v>
      </c>
      <c r="J2" s="34">
        <v>4.8698329999999999</v>
      </c>
    </row>
    <row r="4" spans="1:10" ht="18.75">
      <c r="A4" s="49" t="s">
        <v>30</v>
      </c>
      <c r="B4" s="49" t="s">
        <v>53</v>
      </c>
      <c r="C4" s="49"/>
      <c r="D4" s="49"/>
      <c r="E4" s="49"/>
      <c r="F4" s="49"/>
      <c r="G4" s="49"/>
      <c r="H4" s="49"/>
      <c r="I4" s="49"/>
      <c r="J4" s="49"/>
    </row>
    <row r="5" spans="1:10">
      <c r="A5" s="85"/>
      <c r="B5" s="85"/>
      <c r="C5" s="85"/>
      <c r="D5" s="85"/>
      <c r="E5" s="85"/>
      <c r="F5" s="85"/>
      <c r="G5" s="85"/>
    </row>
    <row r="6" spans="1:10" ht="31.5" customHeight="1">
      <c r="A6" s="72" t="s">
        <v>38</v>
      </c>
      <c r="B6" s="182" t="s">
        <v>121</v>
      </c>
      <c r="C6" s="182"/>
      <c r="D6" s="119"/>
      <c r="E6" s="119"/>
      <c r="F6" s="119"/>
      <c r="G6" s="119"/>
    </row>
    <row r="7" spans="1:10">
      <c r="A7" s="73"/>
      <c r="B7" s="177" t="s">
        <v>24</v>
      </c>
      <c r="C7" s="178"/>
      <c r="D7" s="36">
        <v>4.0999999999999996</v>
      </c>
      <c r="E7" s="93">
        <f t="shared" ref="E7:E16" si="0">$D7*E$2</f>
        <v>15.4879427</v>
      </c>
      <c r="F7" s="93">
        <f t="shared" ref="F7:J16" si="1">$D7*F$2</f>
        <v>15.967322899999999</v>
      </c>
      <c r="G7" s="93">
        <f t="shared" si="1"/>
        <v>17.108955599999998</v>
      </c>
      <c r="H7" s="93">
        <f t="shared" si="1"/>
        <v>18.674585699999998</v>
      </c>
      <c r="I7" s="93">
        <f t="shared" si="1"/>
        <v>19.3284947</v>
      </c>
      <c r="J7" s="93">
        <f t="shared" si="1"/>
        <v>19.966315299999998</v>
      </c>
    </row>
    <row r="8" spans="1:10">
      <c r="A8" s="73"/>
      <c r="B8" s="177" t="s">
        <v>122</v>
      </c>
      <c r="C8" s="178"/>
      <c r="D8" s="36">
        <v>3.5</v>
      </c>
      <c r="E8" s="93">
        <f t="shared" si="0"/>
        <v>13.221414500000002</v>
      </c>
      <c r="F8" s="93">
        <f t="shared" si="1"/>
        <v>13.630641499999999</v>
      </c>
      <c r="G8" s="93">
        <f t="shared" si="1"/>
        <v>14.605205999999999</v>
      </c>
      <c r="H8" s="93">
        <f t="shared" si="1"/>
        <v>15.941719499999998</v>
      </c>
      <c r="I8" s="93">
        <f t="shared" si="1"/>
        <v>16.499934500000002</v>
      </c>
      <c r="J8" s="93">
        <f t="shared" si="1"/>
        <v>17.044415499999999</v>
      </c>
    </row>
    <row r="9" spans="1:10">
      <c r="A9" s="73"/>
      <c r="B9" s="177" t="s">
        <v>123</v>
      </c>
      <c r="C9" s="178"/>
      <c r="D9" s="36">
        <v>3.5</v>
      </c>
      <c r="E9" s="93">
        <f t="shared" si="0"/>
        <v>13.221414500000002</v>
      </c>
      <c r="F9" s="93">
        <f t="shared" si="1"/>
        <v>13.630641499999999</v>
      </c>
      <c r="G9" s="93">
        <f t="shared" si="1"/>
        <v>14.605205999999999</v>
      </c>
      <c r="H9" s="93">
        <f t="shared" si="1"/>
        <v>15.941719499999998</v>
      </c>
      <c r="I9" s="93">
        <f t="shared" si="1"/>
        <v>16.499934500000002</v>
      </c>
      <c r="J9" s="93">
        <f t="shared" si="1"/>
        <v>17.044415499999999</v>
      </c>
    </row>
    <row r="10" spans="1:10">
      <c r="A10" s="73"/>
      <c r="B10" s="177" t="s">
        <v>124</v>
      </c>
      <c r="C10" s="178"/>
      <c r="D10" s="36">
        <v>2.1</v>
      </c>
      <c r="E10" s="93">
        <f t="shared" si="0"/>
        <v>7.932848700000001</v>
      </c>
      <c r="F10" s="93">
        <f t="shared" si="1"/>
        <v>8.1783849000000011</v>
      </c>
      <c r="G10" s="93">
        <f t="shared" si="1"/>
        <v>8.7631236000000001</v>
      </c>
      <c r="H10" s="93">
        <f t="shared" si="1"/>
        <v>9.5650317000000005</v>
      </c>
      <c r="I10" s="93">
        <f t="shared" si="1"/>
        <v>9.8999607000000012</v>
      </c>
      <c r="J10" s="93">
        <f t="shared" si="1"/>
        <v>10.2266493</v>
      </c>
    </row>
    <row r="11" spans="1:10">
      <c r="A11" s="73"/>
      <c r="B11" s="179" t="s">
        <v>16</v>
      </c>
      <c r="C11" s="74" t="s">
        <v>28</v>
      </c>
      <c r="D11" s="75">
        <v>6.3</v>
      </c>
      <c r="E11" s="93">
        <f t="shared" si="0"/>
        <v>23.798546099999999</v>
      </c>
      <c r="F11" s="93">
        <f t="shared" si="1"/>
        <v>24.5351547</v>
      </c>
      <c r="G11" s="93">
        <f t="shared" si="1"/>
        <v>26.289370799999997</v>
      </c>
      <c r="H11" s="93">
        <f t="shared" si="1"/>
        <v>28.695095099999996</v>
      </c>
      <c r="I11" s="93">
        <f t="shared" si="1"/>
        <v>29.699882100000004</v>
      </c>
      <c r="J11" s="93">
        <f t="shared" si="1"/>
        <v>30.679947899999998</v>
      </c>
    </row>
    <row r="12" spans="1:10" ht="38.25">
      <c r="A12" s="73"/>
      <c r="B12" s="180"/>
      <c r="C12" s="76" t="s">
        <v>137</v>
      </c>
      <c r="D12" s="75"/>
      <c r="E12" s="94"/>
      <c r="F12" s="94"/>
      <c r="G12" s="94"/>
      <c r="H12" s="94"/>
      <c r="I12" s="93"/>
      <c r="J12" s="93"/>
    </row>
    <row r="13" spans="1:10">
      <c r="A13" s="73"/>
      <c r="B13" s="180"/>
      <c r="C13" s="77" t="s">
        <v>55</v>
      </c>
      <c r="D13" s="137">
        <v>11.1</v>
      </c>
      <c r="E13" s="138">
        <f t="shared" si="0"/>
        <v>41.930771700000001</v>
      </c>
      <c r="F13" s="138">
        <f t="shared" ref="F13:H16" si="2">$D13*F$2</f>
        <v>43.228605899999998</v>
      </c>
      <c r="G13" s="138">
        <f t="shared" si="2"/>
        <v>46.3193676</v>
      </c>
      <c r="H13" s="138">
        <f t="shared" si="2"/>
        <v>50.558024699999997</v>
      </c>
      <c r="I13" s="93">
        <f t="shared" si="1"/>
        <v>52.328363700000004</v>
      </c>
      <c r="J13" s="93">
        <f t="shared" si="1"/>
        <v>54.055146299999997</v>
      </c>
    </row>
    <row r="14" spans="1:10">
      <c r="A14" s="73"/>
      <c r="B14" s="180"/>
      <c r="C14" s="77" t="s">
        <v>56</v>
      </c>
      <c r="D14" s="137">
        <v>1.1000000000000001</v>
      </c>
      <c r="E14" s="93">
        <f t="shared" si="0"/>
        <v>4.1553017000000008</v>
      </c>
      <c r="F14" s="93">
        <f t="shared" si="2"/>
        <v>4.2839159000000002</v>
      </c>
      <c r="G14" s="93">
        <f t="shared" si="2"/>
        <v>4.5902076000000003</v>
      </c>
      <c r="H14" s="93">
        <f t="shared" si="2"/>
        <v>5.0102546999999999</v>
      </c>
      <c r="I14" s="93">
        <f t="shared" si="1"/>
        <v>5.1856937000000007</v>
      </c>
      <c r="J14" s="93">
        <f t="shared" si="1"/>
        <v>5.3568163000000002</v>
      </c>
    </row>
    <row r="15" spans="1:10">
      <c r="A15" s="73"/>
      <c r="B15" s="180"/>
      <c r="C15" s="80" t="s">
        <v>27</v>
      </c>
      <c r="D15" s="79">
        <v>3.5</v>
      </c>
      <c r="E15" s="96">
        <f t="shared" si="0"/>
        <v>13.221414500000002</v>
      </c>
      <c r="F15" s="96">
        <f t="shared" si="2"/>
        <v>13.630641499999999</v>
      </c>
      <c r="G15" s="95">
        <f t="shared" si="2"/>
        <v>14.605205999999999</v>
      </c>
      <c r="H15" s="95">
        <f t="shared" si="2"/>
        <v>15.941719499999998</v>
      </c>
      <c r="I15" s="93">
        <f t="shared" si="1"/>
        <v>16.499934500000002</v>
      </c>
      <c r="J15" s="93">
        <f t="shared" si="1"/>
        <v>17.044415499999999</v>
      </c>
    </row>
    <row r="16" spans="1:10">
      <c r="A16" s="73"/>
      <c r="B16" s="181"/>
      <c r="C16" s="80" t="s">
        <v>140</v>
      </c>
      <c r="D16" s="36">
        <v>7</v>
      </c>
      <c r="E16" s="93">
        <f t="shared" si="0"/>
        <v>26.442829000000003</v>
      </c>
      <c r="F16" s="93">
        <f t="shared" si="2"/>
        <v>27.261282999999999</v>
      </c>
      <c r="G16" s="95">
        <f t="shared" si="2"/>
        <v>29.210411999999998</v>
      </c>
      <c r="H16" s="95">
        <f t="shared" si="2"/>
        <v>31.883438999999996</v>
      </c>
      <c r="I16" s="93">
        <f t="shared" si="1"/>
        <v>32.999869000000004</v>
      </c>
      <c r="J16" s="93">
        <f t="shared" si="1"/>
        <v>34.088830999999999</v>
      </c>
    </row>
    <row r="17" spans="1:10" ht="38.25" customHeight="1">
      <c r="B17" s="183" t="s">
        <v>125</v>
      </c>
      <c r="C17" s="183"/>
      <c r="D17" s="120"/>
      <c r="E17" s="120"/>
      <c r="F17" s="120"/>
      <c r="G17" s="120"/>
    </row>
    <row r="19" spans="1:10" ht="31.5" customHeight="1">
      <c r="A19" s="72" t="s">
        <v>39</v>
      </c>
      <c r="B19" s="182" t="s">
        <v>126</v>
      </c>
      <c r="C19" s="182"/>
      <c r="D19" s="119"/>
      <c r="E19" s="119"/>
      <c r="F19" s="119"/>
      <c r="G19" s="119"/>
    </row>
    <row r="20" spans="1:10">
      <c r="A20" s="73"/>
      <c r="B20" s="177" t="s">
        <v>24</v>
      </c>
      <c r="C20" s="178"/>
      <c r="D20" s="36">
        <v>2.8</v>
      </c>
      <c r="E20" s="93">
        <f t="shared" ref="E20:E25" si="3">$D20*E$2</f>
        <v>10.5771316</v>
      </c>
      <c r="F20" s="93">
        <f t="shared" ref="F20:J25" si="4">$D20*F$2</f>
        <v>10.904513199999998</v>
      </c>
      <c r="G20" s="93">
        <f t="shared" si="4"/>
        <v>11.6841648</v>
      </c>
      <c r="H20" s="93">
        <f t="shared" si="4"/>
        <v>12.753375599999998</v>
      </c>
      <c r="I20" s="93">
        <f t="shared" si="4"/>
        <v>13.1999476</v>
      </c>
      <c r="J20" s="93">
        <f t="shared" si="4"/>
        <v>13.635532399999999</v>
      </c>
    </row>
    <row r="21" spans="1:10">
      <c r="A21" s="73"/>
      <c r="B21" s="177" t="s">
        <v>127</v>
      </c>
      <c r="C21" s="178"/>
      <c r="D21" s="36">
        <v>2.1</v>
      </c>
      <c r="E21" s="93">
        <f t="shared" si="3"/>
        <v>7.932848700000001</v>
      </c>
      <c r="F21" s="93">
        <f t="shared" si="4"/>
        <v>8.1783849000000011</v>
      </c>
      <c r="G21" s="93">
        <f t="shared" si="4"/>
        <v>8.7631236000000001</v>
      </c>
      <c r="H21" s="93">
        <f t="shared" si="4"/>
        <v>9.5650317000000005</v>
      </c>
      <c r="I21" s="93">
        <f t="shared" si="4"/>
        <v>9.8999607000000012</v>
      </c>
      <c r="J21" s="93">
        <f t="shared" si="4"/>
        <v>10.2266493</v>
      </c>
    </row>
    <row r="22" spans="1:10">
      <c r="A22" s="73"/>
      <c r="B22" s="177" t="s">
        <v>128</v>
      </c>
      <c r="C22" s="178"/>
      <c r="D22" s="36">
        <v>2.1</v>
      </c>
      <c r="E22" s="93">
        <f t="shared" si="3"/>
        <v>7.932848700000001</v>
      </c>
      <c r="F22" s="93">
        <f t="shared" si="4"/>
        <v>8.1783849000000011</v>
      </c>
      <c r="G22" s="93">
        <f t="shared" si="4"/>
        <v>8.7631236000000001</v>
      </c>
      <c r="H22" s="93">
        <f t="shared" si="4"/>
        <v>9.5650317000000005</v>
      </c>
      <c r="I22" s="93">
        <f t="shared" si="4"/>
        <v>9.8999607000000012</v>
      </c>
      <c r="J22" s="93">
        <f t="shared" si="4"/>
        <v>10.2266493</v>
      </c>
    </row>
    <row r="23" spans="1:10">
      <c r="A23" s="73"/>
      <c r="B23" s="177" t="s">
        <v>26</v>
      </c>
      <c r="C23" s="178"/>
      <c r="D23" s="36">
        <v>2.1</v>
      </c>
      <c r="E23" s="93">
        <f t="shared" si="3"/>
        <v>7.932848700000001</v>
      </c>
      <c r="F23" s="93">
        <f t="shared" si="4"/>
        <v>8.1783849000000011</v>
      </c>
      <c r="G23" s="93">
        <f t="shared" si="4"/>
        <v>8.7631236000000001</v>
      </c>
      <c r="H23" s="93">
        <f t="shared" si="4"/>
        <v>9.5650317000000005</v>
      </c>
      <c r="I23" s="93">
        <f t="shared" si="4"/>
        <v>9.8999607000000012</v>
      </c>
      <c r="J23" s="93">
        <f t="shared" si="4"/>
        <v>10.2266493</v>
      </c>
    </row>
    <row r="24" spans="1:10">
      <c r="A24" s="73"/>
      <c r="B24" s="184" t="s">
        <v>16</v>
      </c>
      <c r="C24" s="82" t="s">
        <v>27</v>
      </c>
      <c r="D24" s="36">
        <v>3.5</v>
      </c>
      <c r="E24" s="93">
        <f t="shared" si="3"/>
        <v>13.221414500000002</v>
      </c>
      <c r="F24" s="93">
        <f t="shared" si="4"/>
        <v>13.630641499999999</v>
      </c>
      <c r="G24" s="93">
        <f t="shared" si="4"/>
        <v>14.605205999999999</v>
      </c>
      <c r="H24" s="93">
        <f t="shared" si="4"/>
        <v>15.941719499999998</v>
      </c>
      <c r="I24" s="93">
        <f t="shared" si="4"/>
        <v>16.499934500000002</v>
      </c>
      <c r="J24" s="93">
        <f t="shared" si="4"/>
        <v>17.044415499999999</v>
      </c>
    </row>
    <row r="25" spans="1:10">
      <c r="A25" s="73"/>
      <c r="B25" s="185"/>
      <c r="C25" s="80" t="s">
        <v>28</v>
      </c>
      <c r="D25" s="36">
        <v>6.3</v>
      </c>
      <c r="E25" s="93">
        <f t="shared" si="3"/>
        <v>23.798546099999999</v>
      </c>
      <c r="F25" s="93">
        <f t="shared" si="4"/>
        <v>24.5351547</v>
      </c>
      <c r="G25" s="93">
        <f t="shared" si="4"/>
        <v>26.289370799999997</v>
      </c>
      <c r="H25" s="93">
        <f t="shared" si="4"/>
        <v>28.695095099999996</v>
      </c>
      <c r="I25" s="93">
        <f t="shared" si="4"/>
        <v>29.699882100000004</v>
      </c>
      <c r="J25" s="93">
        <f t="shared" si="4"/>
        <v>30.679947899999998</v>
      </c>
    </row>
    <row r="27" spans="1:10" s="26" customFormat="1" ht="47.25">
      <c r="A27" s="72" t="s">
        <v>130</v>
      </c>
      <c r="B27" s="182" t="s">
        <v>129</v>
      </c>
      <c r="C27" s="182"/>
      <c r="D27" s="119"/>
      <c r="E27" s="119"/>
      <c r="F27" s="119"/>
      <c r="G27" s="119"/>
    </row>
    <row r="28" spans="1:10" ht="27.75">
      <c r="A28" s="73"/>
      <c r="B28" s="184" t="s">
        <v>16</v>
      </c>
      <c r="C28" s="83" t="s">
        <v>131</v>
      </c>
      <c r="D28" s="81">
        <v>68.099999999999994</v>
      </c>
      <c r="E28" s="93">
        <f t="shared" ref="E28:E29" si="5">$D28*E$2</f>
        <v>257.25095069999998</v>
      </c>
      <c r="F28" s="93">
        <f t="shared" ref="F28:J29" si="6">$D28*F$2</f>
        <v>265.2133389</v>
      </c>
      <c r="G28" s="93">
        <f t="shared" si="6"/>
        <v>284.17557959999999</v>
      </c>
      <c r="H28" s="93">
        <f t="shared" si="6"/>
        <v>310.18031369999994</v>
      </c>
      <c r="I28" s="93">
        <f t="shared" si="6"/>
        <v>321.04158269999999</v>
      </c>
      <c r="J28" s="93">
        <f t="shared" si="6"/>
        <v>331.63562729999995</v>
      </c>
    </row>
    <row r="29" spans="1:10" ht="15">
      <c r="A29" s="73"/>
      <c r="B29" s="185"/>
      <c r="C29" s="23" t="s">
        <v>132</v>
      </c>
      <c r="D29" s="36">
        <v>8.4</v>
      </c>
      <c r="E29" s="93">
        <f t="shared" si="5"/>
        <v>31.731394800000004</v>
      </c>
      <c r="F29" s="93">
        <f t="shared" si="6"/>
        <v>32.713539600000004</v>
      </c>
      <c r="G29" s="93">
        <f t="shared" si="6"/>
        <v>35.0524944</v>
      </c>
      <c r="H29" s="93">
        <f t="shared" si="6"/>
        <v>38.260126800000002</v>
      </c>
      <c r="I29" s="93">
        <f t="shared" si="6"/>
        <v>39.599842800000005</v>
      </c>
      <c r="J29" s="93">
        <f t="shared" si="6"/>
        <v>40.9065972</v>
      </c>
    </row>
    <row r="30" spans="1:10">
      <c r="B30" s="176" t="s">
        <v>133</v>
      </c>
      <c r="C30" s="176"/>
      <c r="D30" s="121"/>
      <c r="E30" s="121"/>
      <c r="F30" s="121"/>
      <c r="G30" s="121"/>
    </row>
    <row r="32" spans="1:10" s="26" customFormat="1" ht="47.25">
      <c r="A32" s="72" t="s">
        <v>135</v>
      </c>
      <c r="B32" s="182" t="s">
        <v>134</v>
      </c>
      <c r="C32" s="182"/>
      <c r="D32" s="119"/>
      <c r="E32" s="119"/>
      <c r="F32" s="119"/>
      <c r="G32" s="119"/>
    </row>
    <row r="33" spans="1:10" ht="27.75">
      <c r="A33" s="73"/>
      <c r="B33" s="184" t="s">
        <v>16</v>
      </c>
      <c r="C33" s="83" t="s">
        <v>131</v>
      </c>
      <c r="D33" s="36">
        <v>55.9</v>
      </c>
      <c r="E33" s="93">
        <f t="shared" ref="E33:E34" si="7">$D33*E$2</f>
        <v>211.1648773</v>
      </c>
      <c r="F33" s="93">
        <f t="shared" ref="F33:J34" si="8">$D33*F$2</f>
        <v>217.70081709999999</v>
      </c>
      <c r="G33" s="93">
        <f t="shared" si="8"/>
        <v>233.26600439999999</v>
      </c>
      <c r="H33" s="93">
        <f t="shared" si="8"/>
        <v>254.61203429999998</v>
      </c>
      <c r="I33" s="93">
        <f t="shared" si="8"/>
        <v>263.52752530000004</v>
      </c>
      <c r="J33" s="93">
        <f t="shared" si="8"/>
        <v>272.22366469999997</v>
      </c>
    </row>
    <row r="34" spans="1:10" ht="15">
      <c r="A34" s="73"/>
      <c r="B34" s="185"/>
      <c r="C34" s="23" t="s">
        <v>132</v>
      </c>
      <c r="D34" s="36">
        <v>8.4</v>
      </c>
      <c r="E34" s="93">
        <f t="shared" si="7"/>
        <v>31.731394800000004</v>
      </c>
      <c r="F34" s="93">
        <f t="shared" si="8"/>
        <v>32.713539600000004</v>
      </c>
      <c r="G34" s="93">
        <f t="shared" si="8"/>
        <v>35.0524944</v>
      </c>
      <c r="H34" s="93">
        <f t="shared" si="8"/>
        <v>38.260126800000002</v>
      </c>
      <c r="I34" s="93">
        <f t="shared" si="8"/>
        <v>39.599842800000005</v>
      </c>
      <c r="J34" s="93">
        <f t="shared" si="8"/>
        <v>40.9065972</v>
      </c>
    </row>
    <row r="35" spans="1:10">
      <c r="B35" s="176" t="s">
        <v>133</v>
      </c>
      <c r="C35" s="176"/>
      <c r="D35" s="121"/>
      <c r="E35" s="121"/>
      <c r="F35" s="121"/>
      <c r="G35" s="121"/>
    </row>
    <row r="37" spans="1:10" ht="31.5" customHeight="1">
      <c r="A37" s="72" t="s">
        <v>41</v>
      </c>
      <c r="B37" s="190" t="s">
        <v>136</v>
      </c>
      <c r="C37" s="190"/>
      <c r="D37" s="72"/>
      <c r="E37" s="72"/>
      <c r="F37" s="72"/>
      <c r="G37" s="72"/>
    </row>
    <row r="38" spans="1:10" s="43" customFormat="1" ht="8.25">
      <c r="A38" s="122"/>
      <c r="B38" s="122"/>
      <c r="C38" s="122"/>
      <c r="D38" s="122"/>
      <c r="E38" s="122"/>
      <c r="F38" s="122"/>
      <c r="G38" s="122"/>
    </row>
    <row r="39" spans="1:10" ht="15">
      <c r="A39" s="73"/>
      <c r="B39" s="188" t="s">
        <v>1</v>
      </c>
      <c r="C39" s="188"/>
      <c r="D39" s="105"/>
      <c r="E39" s="105"/>
      <c r="F39" s="105"/>
      <c r="G39" s="105"/>
    </row>
    <row r="40" spans="1:10">
      <c r="A40" s="73"/>
      <c r="B40" s="177" t="s">
        <v>24</v>
      </c>
      <c r="C40" s="178"/>
      <c r="D40" s="36">
        <v>4.0999999999999996</v>
      </c>
      <c r="E40" s="93">
        <f t="shared" ref="E40:E48" si="9">$D40*E$2</f>
        <v>15.4879427</v>
      </c>
      <c r="F40" s="93">
        <f t="shared" ref="F40:J48" si="10">$D40*F$2</f>
        <v>15.967322899999999</v>
      </c>
      <c r="G40" s="93">
        <f t="shared" si="10"/>
        <v>17.108955599999998</v>
      </c>
      <c r="H40" s="93">
        <f t="shared" si="10"/>
        <v>18.674585699999998</v>
      </c>
      <c r="I40" s="93">
        <f t="shared" si="10"/>
        <v>19.3284947</v>
      </c>
      <c r="J40" s="93">
        <f t="shared" si="10"/>
        <v>19.966315299999998</v>
      </c>
    </row>
    <row r="41" spans="1:10">
      <c r="A41" s="73"/>
      <c r="B41" s="177" t="s">
        <v>98</v>
      </c>
      <c r="C41" s="178"/>
      <c r="D41" s="36">
        <v>4.0999999999999996</v>
      </c>
      <c r="E41" s="93">
        <f t="shared" si="9"/>
        <v>15.4879427</v>
      </c>
      <c r="F41" s="93">
        <f t="shared" si="10"/>
        <v>15.967322899999999</v>
      </c>
      <c r="G41" s="93">
        <f t="shared" si="10"/>
        <v>17.108955599999998</v>
      </c>
      <c r="H41" s="93">
        <f t="shared" si="10"/>
        <v>18.674585699999998</v>
      </c>
      <c r="I41" s="93">
        <f t="shared" si="10"/>
        <v>19.3284947</v>
      </c>
      <c r="J41" s="93">
        <f t="shared" si="10"/>
        <v>19.966315299999998</v>
      </c>
    </row>
    <row r="42" spans="1:10">
      <c r="A42" s="73"/>
      <c r="B42" s="177" t="s">
        <v>26</v>
      </c>
      <c r="C42" s="178"/>
      <c r="D42" s="36">
        <v>4.0999999999999996</v>
      </c>
      <c r="E42" s="93">
        <f t="shared" si="9"/>
        <v>15.4879427</v>
      </c>
      <c r="F42" s="93">
        <f t="shared" si="10"/>
        <v>15.967322899999999</v>
      </c>
      <c r="G42" s="93">
        <f t="shared" si="10"/>
        <v>17.108955599999998</v>
      </c>
      <c r="H42" s="93">
        <f t="shared" si="10"/>
        <v>18.674585699999998</v>
      </c>
      <c r="I42" s="93">
        <f t="shared" si="10"/>
        <v>19.3284947</v>
      </c>
      <c r="J42" s="93">
        <f t="shared" si="10"/>
        <v>19.966315299999998</v>
      </c>
    </row>
    <row r="43" spans="1:10">
      <c r="A43" s="73"/>
      <c r="B43" s="179" t="s">
        <v>16</v>
      </c>
      <c r="C43" s="74" t="s">
        <v>28</v>
      </c>
      <c r="D43" s="36">
        <v>6.3</v>
      </c>
      <c r="E43" s="93">
        <f t="shared" si="9"/>
        <v>23.798546099999999</v>
      </c>
      <c r="F43" s="93">
        <f t="shared" si="10"/>
        <v>24.5351547</v>
      </c>
      <c r="G43" s="93">
        <f t="shared" si="10"/>
        <v>26.289370799999997</v>
      </c>
      <c r="H43" s="93">
        <f t="shared" si="10"/>
        <v>28.695095099999996</v>
      </c>
      <c r="I43" s="93">
        <f t="shared" si="10"/>
        <v>29.699882100000004</v>
      </c>
      <c r="J43" s="93">
        <f t="shared" si="10"/>
        <v>30.679947899999998</v>
      </c>
    </row>
    <row r="44" spans="1:10" ht="25.5" customHeight="1">
      <c r="A44" s="73"/>
      <c r="B44" s="180"/>
      <c r="C44" s="133" t="s">
        <v>137</v>
      </c>
      <c r="D44" s="36"/>
      <c r="E44" s="93"/>
      <c r="F44" s="93"/>
      <c r="G44" s="93"/>
      <c r="H44" s="93"/>
      <c r="I44" s="93"/>
    </row>
    <row r="45" spans="1:10">
      <c r="A45" s="73"/>
      <c r="B45" s="180"/>
      <c r="C45" s="78" t="s">
        <v>55</v>
      </c>
      <c r="D45" s="79">
        <v>11.1</v>
      </c>
      <c r="E45" s="96">
        <f t="shared" si="9"/>
        <v>41.930771700000001</v>
      </c>
      <c r="F45" s="96">
        <f t="shared" ref="F45:G48" si="11">$D45*F$2</f>
        <v>43.228605899999998</v>
      </c>
      <c r="G45" s="96">
        <f t="shared" si="11"/>
        <v>46.3193676</v>
      </c>
      <c r="H45" s="93">
        <f t="shared" si="10"/>
        <v>50.558024699999997</v>
      </c>
      <c r="I45" s="93">
        <f t="shared" si="10"/>
        <v>52.328363700000004</v>
      </c>
      <c r="J45" s="93">
        <f t="shared" si="10"/>
        <v>54.055146299999997</v>
      </c>
    </row>
    <row r="46" spans="1:10">
      <c r="A46" s="73"/>
      <c r="B46" s="180"/>
      <c r="C46" s="80" t="s">
        <v>56</v>
      </c>
      <c r="D46" s="36">
        <v>1.1000000000000001</v>
      </c>
      <c r="E46" s="93">
        <f t="shared" si="9"/>
        <v>4.1553017000000008</v>
      </c>
      <c r="F46" s="93">
        <f t="shared" si="11"/>
        <v>4.2839159000000002</v>
      </c>
      <c r="G46" s="93">
        <f t="shared" si="11"/>
        <v>4.5902076000000003</v>
      </c>
      <c r="H46" s="93">
        <f t="shared" si="10"/>
        <v>5.0102546999999999</v>
      </c>
      <c r="I46" s="93">
        <f t="shared" si="10"/>
        <v>5.1856937000000007</v>
      </c>
      <c r="J46" s="93">
        <f t="shared" si="10"/>
        <v>5.3568163000000002</v>
      </c>
    </row>
    <row r="47" spans="1:10">
      <c r="A47" s="73"/>
      <c r="B47" s="180"/>
      <c r="C47" s="80" t="s">
        <v>27</v>
      </c>
      <c r="D47" s="36">
        <v>4.0999999999999996</v>
      </c>
      <c r="E47" s="93">
        <f t="shared" si="9"/>
        <v>15.4879427</v>
      </c>
      <c r="F47" s="93">
        <f t="shared" si="11"/>
        <v>15.967322899999999</v>
      </c>
      <c r="G47" s="93">
        <f t="shared" si="11"/>
        <v>17.108955599999998</v>
      </c>
      <c r="H47" s="93">
        <f t="shared" si="10"/>
        <v>18.674585699999998</v>
      </c>
      <c r="I47" s="93">
        <f t="shared" si="10"/>
        <v>19.3284947</v>
      </c>
      <c r="J47" s="93">
        <f t="shared" si="10"/>
        <v>19.966315299999998</v>
      </c>
    </row>
    <row r="48" spans="1:10">
      <c r="A48" s="73"/>
      <c r="B48" s="180"/>
      <c r="C48" s="80" t="s">
        <v>140</v>
      </c>
      <c r="D48" s="36">
        <v>7</v>
      </c>
      <c r="E48" s="93">
        <f t="shared" si="9"/>
        <v>26.442829000000003</v>
      </c>
      <c r="F48" s="93">
        <f t="shared" si="11"/>
        <v>27.261282999999999</v>
      </c>
      <c r="G48" s="93">
        <f t="shared" si="11"/>
        <v>29.210411999999998</v>
      </c>
      <c r="H48" s="93">
        <f t="shared" si="10"/>
        <v>31.883438999999996</v>
      </c>
      <c r="I48" s="93">
        <f t="shared" si="10"/>
        <v>32.999869000000004</v>
      </c>
      <c r="J48" s="93">
        <f t="shared" si="10"/>
        <v>34.088830999999999</v>
      </c>
    </row>
    <row r="49" spans="2:10" ht="38.25" customHeight="1">
      <c r="B49" s="183" t="s">
        <v>125</v>
      </c>
      <c r="C49" s="189"/>
      <c r="D49" s="132"/>
      <c r="E49" s="132"/>
      <c r="F49" s="132"/>
      <c r="G49" s="132"/>
    </row>
    <row r="50" spans="2:10" s="43" customFormat="1" ht="8.25"/>
    <row r="51" spans="2:10" ht="15">
      <c r="B51" s="188" t="s">
        <v>2</v>
      </c>
      <c r="C51" s="188"/>
      <c r="D51" s="105"/>
      <c r="E51" s="105"/>
      <c r="F51" s="105"/>
      <c r="G51" s="105"/>
    </row>
    <row r="52" spans="2:10">
      <c r="B52" s="177" t="s">
        <v>24</v>
      </c>
      <c r="C52" s="178"/>
      <c r="D52" s="36">
        <v>2.8</v>
      </c>
      <c r="E52" s="93">
        <f t="shared" ref="E52:E57" si="12">$D52*E$2</f>
        <v>10.5771316</v>
      </c>
      <c r="F52" s="93">
        <f t="shared" ref="F52:J57" si="13">$D52*F$2</f>
        <v>10.904513199999998</v>
      </c>
      <c r="G52" s="93">
        <f t="shared" si="13"/>
        <v>11.6841648</v>
      </c>
      <c r="H52" s="93">
        <f t="shared" si="13"/>
        <v>12.753375599999998</v>
      </c>
      <c r="I52" s="93">
        <f t="shared" si="13"/>
        <v>13.1999476</v>
      </c>
      <c r="J52" s="93">
        <f t="shared" si="13"/>
        <v>13.635532399999999</v>
      </c>
    </row>
    <row r="53" spans="2:10">
      <c r="B53" s="177" t="s">
        <v>127</v>
      </c>
      <c r="C53" s="178"/>
      <c r="D53" s="36">
        <v>2.1</v>
      </c>
      <c r="E53" s="93">
        <f t="shared" si="12"/>
        <v>7.932848700000001</v>
      </c>
      <c r="F53" s="93">
        <f t="shared" si="13"/>
        <v>8.1783849000000011</v>
      </c>
      <c r="G53" s="93">
        <f t="shared" si="13"/>
        <v>8.7631236000000001</v>
      </c>
      <c r="H53" s="93">
        <f t="shared" si="13"/>
        <v>9.5650317000000005</v>
      </c>
      <c r="I53" s="93">
        <f t="shared" si="13"/>
        <v>9.8999607000000012</v>
      </c>
      <c r="J53" s="93">
        <f t="shared" si="13"/>
        <v>10.2266493</v>
      </c>
    </row>
    <row r="54" spans="2:10">
      <c r="B54" s="177" t="s">
        <v>128</v>
      </c>
      <c r="C54" s="178"/>
      <c r="D54" s="36">
        <v>2.1</v>
      </c>
      <c r="E54" s="93">
        <f t="shared" si="12"/>
        <v>7.932848700000001</v>
      </c>
      <c r="F54" s="93">
        <f t="shared" si="13"/>
        <v>8.1783849000000011</v>
      </c>
      <c r="G54" s="93">
        <f t="shared" si="13"/>
        <v>8.7631236000000001</v>
      </c>
      <c r="H54" s="93">
        <f t="shared" si="13"/>
        <v>9.5650317000000005</v>
      </c>
      <c r="I54" s="93">
        <f t="shared" si="13"/>
        <v>9.8999607000000012</v>
      </c>
      <c r="J54" s="93">
        <f t="shared" si="13"/>
        <v>10.2266493</v>
      </c>
    </row>
    <row r="55" spans="2:10">
      <c r="B55" s="179" t="s">
        <v>16</v>
      </c>
      <c r="C55" s="80" t="s">
        <v>27</v>
      </c>
      <c r="D55" s="36">
        <v>3.5</v>
      </c>
      <c r="E55" s="93">
        <f t="shared" si="12"/>
        <v>13.221414500000002</v>
      </c>
      <c r="F55" s="93">
        <f t="shared" si="13"/>
        <v>13.630641499999999</v>
      </c>
      <c r="G55" s="93">
        <f t="shared" si="13"/>
        <v>14.605205999999999</v>
      </c>
      <c r="H55" s="93">
        <f t="shared" si="13"/>
        <v>15.941719499999998</v>
      </c>
      <c r="I55" s="93">
        <f t="shared" si="13"/>
        <v>16.499934500000002</v>
      </c>
      <c r="J55" s="93">
        <f t="shared" si="13"/>
        <v>17.044415499999999</v>
      </c>
    </row>
    <row r="56" spans="2:10">
      <c r="B56" s="181"/>
      <c r="C56" s="74" t="s">
        <v>28</v>
      </c>
      <c r="D56" s="36">
        <v>6.3</v>
      </c>
      <c r="E56" s="93">
        <f t="shared" si="12"/>
        <v>23.798546099999999</v>
      </c>
      <c r="F56" s="93">
        <f t="shared" si="13"/>
        <v>24.5351547</v>
      </c>
      <c r="G56" s="93">
        <f t="shared" si="13"/>
        <v>26.289370799999997</v>
      </c>
      <c r="H56" s="93">
        <f t="shared" si="13"/>
        <v>28.695095099999996</v>
      </c>
      <c r="I56" s="93">
        <f t="shared" si="13"/>
        <v>29.699882100000004</v>
      </c>
      <c r="J56" s="93">
        <f t="shared" si="13"/>
        <v>30.679947899999998</v>
      </c>
    </row>
    <row r="57" spans="2:10">
      <c r="B57" s="177" t="s">
        <v>26</v>
      </c>
      <c r="C57" s="178"/>
      <c r="D57" s="36">
        <v>2.1</v>
      </c>
      <c r="E57" s="93">
        <f t="shared" si="12"/>
        <v>7.932848700000001</v>
      </c>
      <c r="F57" s="93">
        <f t="shared" si="13"/>
        <v>8.1783849000000011</v>
      </c>
      <c r="G57" s="93">
        <f t="shared" si="13"/>
        <v>8.7631236000000001</v>
      </c>
      <c r="H57" s="93">
        <f t="shared" si="13"/>
        <v>9.5650317000000005</v>
      </c>
      <c r="I57" s="93">
        <f t="shared" si="13"/>
        <v>9.8999607000000012</v>
      </c>
      <c r="J57" s="93">
        <f t="shared" si="13"/>
        <v>10.2266493</v>
      </c>
    </row>
    <row r="58" spans="2:10" s="43" customFormat="1" ht="8.25"/>
    <row r="59" spans="2:10" ht="15">
      <c r="B59" s="188" t="s">
        <v>3</v>
      </c>
      <c r="C59" s="188"/>
      <c r="D59" s="105"/>
      <c r="E59" s="105"/>
      <c r="F59" s="105"/>
      <c r="G59" s="105"/>
    </row>
    <row r="60" spans="2:10">
      <c r="B60" s="177" t="s">
        <v>24</v>
      </c>
      <c r="C60" s="178"/>
      <c r="D60" s="36">
        <v>0.6</v>
      </c>
      <c r="E60" s="93">
        <f t="shared" ref="E60:E63" si="14">$D60*E$2</f>
        <v>2.2665282000000002</v>
      </c>
      <c r="F60" s="93">
        <f t="shared" ref="F60:J63" si="15">$D60*F$2</f>
        <v>2.3366813999999998</v>
      </c>
      <c r="G60" s="93">
        <f t="shared" si="15"/>
        <v>2.5037495999999999</v>
      </c>
      <c r="H60" s="93">
        <f t="shared" si="15"/>
        <v>2.7328661999999997</v>
      </c>
      <c r="I60" s="93">
        <f t="shared" si="15"/>
        <v>2.8285602000000001</v>
      </c>
      <c r="J60" s="93">
        <f t="shared" si="15"/>
        <v>2.9218997999999998</v>
      </c>
    </row>
    <row r="61" spans="2:10">
      <c r="B61" s="177" t="s">
        <v>26</v>
      </c>
      <c r="C61" s="178"/>
      <c r="D61" s="36">
        <v>1.4</v>
      </c>
      <c r="E61" s="93">
        <f t="shared" si="14"/>
        <v>5.2885657999999998</v>
      </c>
      <c r="F61" s="93">
        <f t="shared" si="15"/>
        <v>5.4522565999999992</v>
      </c>
      <c r="G61" s="93">
        <f t="shared" si="15"/>
        <v>5.8420823999999998</v>
      </c>
      <c r="H61" s="93">
        <f t="shared" si="15"/>
        <v>6.3766877999999991</v>
      </c>
      <c r="I61" s="93">
        <f t="shared" si="15"/>
        <v>6.5999737999999999</v>
      </c>
      <c r="J61" s="93">
        <f t="shared" si="15"/>
        <v>6.8177661999999994</v>
      </c>
    </row>
    <row r="62" spans="2:10">
      <c r="B62" s="186" t="s">
        <v>16</v>
      </c>
      <c r="C62" s="80" t="s">
        <v>27</v>
      </c>
      <c r="D62" s="36">
        <v>2.1</v>
      </c>
      <c r="E62" s="93">
        <f t="shared" si="14"/>
        <v>7.932848700000001</v>
      </c>
      <c r="F62" s="93">
        <f t="shared" si="15"/>
        <v>8.1783849000000011</v>
      </c>
      <c r="G62" s="93">
        <f t="shared" si="15"/>
        <v>8.7631236000000001</v>
      </c>
      <c r="H62" s="93">
        <f t="shared" si="15"/>
        <v>9.5650317000000005</v>
      </c>
      <c r="I62" s="93">
        <f t="shared" si="15"/>
        <v>9.8999607000000012</v>
      </c>
      <c r="J62" s="93">
        <f t="shared" si="15"/>
        <v>10.2266493</v>
      </c>
    </row>
    <row r="63" spans="2:10">
      <c r="B63" s="187"/>
      <c r="C63" s="80" t="s">
        <v>28</v>
      </c>
      <c r="D63" s="36">
        <v>2.8</v>
      </c>
      <c r="E63" s="93">
        <f t="shared" si="14"/>
        <v>10.5771316</v>
      </c>
      <c r="F63" s="93">
        <f t="shared" si="15"/>
        <v>10.904513199999998</v>
      </c>
      <c r="G63" s="93">
        <f t="shared" si="15"/>
        <v>11.6841648</v>
      </c>
      <c r="H63" s="93">
        <f t="shared" si="15"/>
        <v>12.753375599999998</v>
      </c>
      <c r="I63" s="93">
        <f t="shared" si="15"/>
        <v>13.1999476</v>
      </c>
      <c r="J63" s="93">
        <f t="shared" si="15"/>
        <v>13.635532399999999</v>
      </c>
    </row>
    <row r="65" spans="1:10" ht="31.5" customHeight="1">
      <c r="A65" s="72" t="s">
        <v>57</v>
      </c>
      <c r="B65" s="182" t="s">
        <v>141</v>
      </c>
      <c r="C65" s="182"/>
      <c r="D65" s="119"/>
      <c r="E65" s="119"/>
      <c r="F65" s="119"/>
      <c r="G65" s="119"/>
    </row>
    <row r="66" spans="1:10">
      <c r="A66" s="73"/>
      <c r="B66" s="177" t="s">
        <v>24</v>
      </c>
      <c r="C66" s="178"/>
      <c r="D66" s="36">
        <v>0.7</v>
      </c>
      <c r="E66" s="93">
        <f t="shared" ref="E66:E68" si="16">$D66*E$2</f>
        <v>2.6442828999999999</v>
      </c>
      <c r="F66" s="93">
        <f t="shared" ref="F66:J68" si="17">$D66*F$2</f>
        <v>2.7261282999999996</v>
      </c>
      <c r="G66" s="93">
        <f t="shared" si="17"/>
        <v>2.9210411999999999</v>
      </c>
      <c r="H66" s="93">
        <f t="shared" si="17"/>
        <v>3.1883438999999996</v>
      </c>
      <c r="I66" s="93">
        <f t="shared" si="17"/>
        <v>3.2999868999999999</v>
      </c>
      <c r="J66" s="93">
        <f t="shared" si="17"/>
        <v>3.4088830999999997</v>
      </c>
    </row>
    <row r="67" spans="1:10">
      <c r="A67" s="73"/>
      <c r="B67" s="195" t="s">
        <v>16</v>
      </c>
      <c r="C67" s="80" t="s">
        <v>27</v>
      </c>
      <c r="D67" s="36">
        <v>1.4</v>
      </c>
      <c r="E67" s="93">
        <f t="shared" si="16"/>
        <v>5.2885657999999998</v>
      </c>
      <c r="F67" s="93">
        <f t="shared" si="17"/>
        <v>5.4522565999999992</v>
      </c>
      <c r="G67" s="93">
        <f t="shared" si="17"/>
        <v>5.8420823999999998</v>
      </c>
      <c r="H67" s="93">
        <f t="shared" si="17"/>
        <v>6.3766877999999991</v>
      </c>
      <c r="I67" s="93">
        <f t="shared" si="17"/>
        <v>6.5999737999999999</v>
      </c>
      <c r="J67" s="93">
        <f t="shared" si="17"/>
        <v>6.8177661999999994</v>
      </c>
    </row>
    <row r="68" spans="1:10">
      <c r="A68" s="73"/>
      <c r="B68" s="195"/>
      <c r="C68" s="80" t="s">
        <v>28</v>
      </c>
      <c r="D68" s="36">
        <v>2.1</v>
      </c>
      <c r="E68" s="93">
        <f t="shared" si="16"/>
        <v>7.932848700000001</v>
      </c>
      <c r="F68" s="93">
        <f t="shared" si="17"/>
        <v>8.1783849000000011</v>
      </c>
      <c r="G68" s="93">
        <f t="shared" si="17"/>
        <v>8.7631236000000001</v>
      </c>
      <c r="H68" s="93">
        <f t="shared" si="17"/>
        <v>9.5650317000000005</v>
      </c>
      <c r="I68" s="93">
        <f t="shared" si="17"/>
        <v>9.8999607000000012</v>
      </c>
      <c r="J68" s="93">
        <f t="shared" si="17"/>
        <v>10.2266493</v>
      </c>
    </row>
    <row r="70" spans="1:10" ht="31.5" customHeight="1">
      <c r="A70" s="72" t="s">
        <v>45</v>
      </c>
      <c r="B70" s="182" t="s">
        <v>43</v>
      </c>
      <c r="C70" s="182"/>
      <c r="D70" s="119"/>
      <c r="E70" s="119"/>
      <c r="F70" s="119"/>
      <c r="G70" s="119"/>
    </row>
    <row r="71" spans="1:10">
      <c r="A71" s="73"/>
      <c r="B71" s="177" t="s">
        <v>24</v>
      </c>
      <c r="C71" s="178"/>
      <c r="D71" s="36">
        <v>1.1000000000000001</v>
      </c>
      <c r="E71" s="93">
        <f t="shared" ref="E71:E74" si="18">$D71*E$2</f>
        <v>4.1553017000000008</v>
      </c>
      <c r="F71" s="93">
        <f t="shared" ref="F71:J74" si="19">$D71*F$2</f>
        <v>4.2839159000000002</v>
      </c>
      <c r="G71" s="93">
        <f t="shared" si="19"/>
        <v>4.5902076000000003</v>
      </c>
      <c r="H71" s="93">
        <f t="shared" si="19"/>
        <v>5.0102546999999999</v>
      </c>
      <c r="I71" s="93">
        <f t="shared" si="19"/>
        <v>5.1856937000000007</v>
      </c>
      <c r="J71" s="93">
        <f t="shared" si="19"/>
        <v>5.3568163000000002</v>
      </c>
    </row>
    <row r="72" spans="1:10">
      <c r="A72" s="73"/>
      <c r="B72" s="184" t="s">
        <v>16</v>
      </c>
      <c r="C72" s="80" t="s">
        <v>27</v>
      </c>
      <c r="D72" s="36">
        <v>2.1</v>
      </c>
      <c r="E72" s="93">
        <f t="shared" si="18"/>
        <v>7.932848700000001</v>
      </c>
      <c r="F72" s="93">
        <f t="shared" si="19"/>
        <v>8.1783849000000011</v>
      </c>
      <c r="G72" s="93">
        <f t="shared" si="19"/>
        <v>8.7631236000000001</v>
      </c>
      <c r="H72" s="93">
        <f t="shared" si="19"/>
        <v>9.5650317000000005</v>
      </c>
      <c r="I72" s="93">
        <f t="shared" si="19"/>
        <v>9.8999607000000012</v>
      </c>
      <c r="J72" s="93">
        <f t="shared" si="19"/>
        <v>10.2266493</v>
      </c>
    </row>
    <row r="73" spans="1:10">
      <c r="A73" s="73"/>
      <c r="B73" s="185"/>
      <c r="C73" s="74" t="s">
        <v>28</v>
      </c>
      <c r="D73" s="36">
        <v>2.8</v>
      </c>
      <c r="E73" s="93">
        <f t="shared" si="18"/>
        <v>10.5771316</v>
      </c>
      <c r="F73" s="93">
        <f t="shared" si="19"/>
        <v>10.904513199999998</v>
      </c>
      <c r="G73" s="93">
        <f t="shared" si="19"/>
        <v>11.6841648</v>
      </c>
      <c r="H73" s="93">
        <f t="shared" si="19"/>
        <v>12.753375599999998</v>
      </c>
      <c r="I73" s="93">
        <f t="shared" si="19"/>
        <v>13.1999476</v>
      </c>
      <c r="J73" s="93">
        <f t="shared" si="19"/>
        <v>13.635532399999999</v>
      </c>
    </row>
    <row r="74" spans="1:10">
      <c r="A74" s="73"/>
      <c r="B74" s="192" t="s">
        <v>36</v>
      </c>
      <c r="C74" s="193"/>
      <c r="D74" s="36">
        <v>1.1000000000000001</v>
      </c>
      <c r="E74" s="93">
        <f t="shared" si="18"/>
        <v>4.1553017000000008</v>
      </c>
      <c r="F74" s="93">
        <f t="shared" si="19"/>
        <v>4.2839159000000002</v>
      </c>
      <c r="G74" s="93">
        <f t="shared" si="19"/>
        <v>4.5902076000000003</v>
      </c>
      <c r="H74" s="93">
        <f t="shared" si="19"/>
        <v>5.0102546999999999</v>
      </c>
      <c r="I74" s="93">
        <f t="shared" si="19"/>
        <v>5.1856937000000007</v>
      </c>
      <c r="J74" s="93">
        <f t="shared" si="19"/>
        <v>5.3568163000000002</v>
      </c>
    </row>
    <row r="76" spans="1:10" ht="31.5" customHeight="1">
      <c r="A76" s="72" t="s">
        <v>49</v>
      </c>
      <c r="B76" s="182" t="s">
        <v>142</v>
      </c>
      <c r="C76" s="182"/>
      <c r="D76" s="119"/>
      <c r="E76" s="119"/>
      <c r="F76" s="119"/>
      <c r="G76" s="119"/>
    </row>
    <row r="77" spans="1:10">
      <c r="A77" s="73"/>
      <c r="B77" s="177" t="s">
        <v>24</v>
      </c>
      <c r="C77" s="178"/>
      <c r="D77" s="36">
        <v>4.0999999999999996</v>
      </c>
      <c r="E77" s="93">
        <f t="shared" ref="E77:E85" si="20">$D77*E$2</f>
        <v>15.4879427</v>
      </c>
      <c r="F77" s="93">
        <f t="shared" ref="F77:J85" si="21">$D77*F$2</f>
        <v>15.967322899999999</v>
      </c>
      <c r="G77" s="93">
        <f t="shared" si="21"/>
        <v>17.108955599999998</v>
      </c>
      <c r="H77" s="93">
        <f t="shared" si="21"/>
        <v>18.674585699999998</v>
      </c>
      <c r="I77" s="93">
        <f t="shared" si="21"/>
        <v>19.3284947</v>
      </c>
      <c r="J77" s="93">
        <f t="shared" si="21"/>
        <v>19.966315299999998</v>
      </c>
    </row>
    <row r="78" spans="1:10">
      <c r="A78" s="73"/>
      <c r="B78" s="177" t="s">
        <v>122</v>
      </c>
      <c r="C78" s="178"/>
      <c r="D78" s="36">
        <v>3.5</v>
      </c>
      <c r="E78" s="93">
        <f t="shared" si="20"/>
        <v>13.221414500000002</v>
      </c>
      <c r="F78" s="93">
        <f t="shared" si="21"/>
        <v>13.630641499999999</v>
      </c>
      <c r="G78" s="93">
        <f t="shared" si="21"/>
        <v>14.605205999999999</v>
      </c>
      <c r="H78" s="93">
        <f t="shared" si="21"/>
        <v>15.941719499999998</v>
      </c>
      <c r="I78" s="93">
        <f t="shared" si="21"/>
        <v>16.499934500000002</v>
      </c>
      <c r="J78" s="93">
        <f t="shared" si="21"/>
        <v>17.044415499999999</v>
      </c>
    </row>
    <row r="79" spans="1:10">
      <c r="A79" s="73"/>
      <c r="B79" s="177" t="s">
        <v>124</v>
      </c>
      <c r="C79" s="178"/>
      <c r="D79" s="36">
        <v>2.1</v>
      </c>
      <c r="E79" s="93">
        <f t="shared" si="20"/>
        <v>7.932848700000001</v>
      </c>
      <c r="F79" s="93">
        <f t="shared" si="21"/>
        <v>8.1783849000000011</v>
      </c>
      <c r="G79" s="93">
        <f t="shared" si="21"/>
        <v>8.7631236000000001</v>
      </c>
      <c r="H79" s="93">
        <f t="shared" si="21"/>
        <v>9.5650317000000005</v>
      </c>
      <c r="I79" s="93">
        <f t="shared" si="21"/>
        <v>9.8999607000000012</v>
      </c>
      <c r="J79" s="93">
        <f t="shared" si="21"/>
        <v>10.2266493</v>
      </c>
    </row>
    <row r="80" spans="1:10">
      <c r="A80" s="73"/>
      <c r="B80" s="177" t="s">
        <v>99</v>
      </c>
      <c r="C80" s="178"/>
      <c r="D80" s="36">
        <v>3.5</v>
      </c>
      <c r="E80" s="93">
        <f t="shared" si="20"/>
        <v>13.221414500000002</v>
      </c>
      <c r="F80" s="93">
        <f t="shared" si="21"/>
        <v>13.630641499999999</v>
      </c>
      <c r="G80" s="93">
        <f t="shared" si="21"/>
        <v>14.605205999999999</v>
      </c>
      <c r="H80" s="93">
        <f t="shared" si="21"/>
        <v>15.941719499999998</v>
      </c>
      <c r="I80" s="93">
        <f t="shared" si="21"/>
        <v>16.499934500000002</v>
      </c>
      <c r="J80" s="93">
        <f t="shared" si="21"/>
        <v>17.044415499999999</v>
      </c>
    </row>
    <row r="81" spans="1:10">
      <c r="A81" s="73"/>
      <c r="B81" s="184" t="s">
        <v>16</v>
      </c>
      <c r="C81" s="80" t="s">
        <v>28</v>
      </c>
      <c r="D81" s="36">
        <v>6.3</v>
      </c>
      <c r="E81" s="93">
        <f t="shared" si="20"/>
        <v>23.798546099999999</v>
      </c>
      <c r="F81" s="93">
        <f t="shared" si="21"/>
        <v>24.5351547</v>
      </c>
      <c r="G81" s="93">
        <f t="shared" si="21"/>
        <v>26.289370799999997</v>
      </c>
      <c r="H81" s="93">
        <f t="shared" si="21"/>
        <v>28.695095099999996</v>
      </c>
      <c r="I81" s="93">
        <f t="shared" si="21"/>
        <v>29.699882100000004</v>
      </c>
      <c r="J81" s="93">
        <f t="shared" si="21"/>
        <v>30.679947899999998</v>
      </c>
    </row>
    <row r="82" spans="1:10">
      <c r="A82" s="73"/>
      <c r="B82" s="194"/>
      <c r="C82" s="80" t="s">
        <v>143</v>
      </c>
      <c r="D82" s="134"/>
      <c r="E82" s="93"/>
      <c r="F82" s="93"/>
      <c r="G82" s="93"/>
      <c r="H82" s="93"/>
      <c r="I82" s="93"/>
      <c r="J82" s="93"/>
    </row>
    <row r="83" spans="1:10">
      <c r="A83" s="73"/>
      <c r="B83" s="194"/>
      <c r="C83" s="78" t="s">
        <v>55</v>
      </c>
      <c r="D83" s="79">
        <v>11.1</v>
      </c>
      <c r="E83" s="96">
        <f t="shared" si="20"/>
        <v>41.930771700000001</v>
      </c>
      <c r="F83" s="96">
        <f t="shared" ref="F83:F85" si="22">$D83*F$2</f>
        <v>43.228605899999998</v>
      </c>
      <c r="G83" s="93">
        <f t="shared" si="21"/>
        <v>46.3193676</v>
      </c>
      <c r="H83" s="93">
        <f t="shared" si="21"/>
        <v>50.558024699999997</v>
      </c>
      <c r="I83" s="93">
        <f t="shared" si="21"/>
        <v>52.328363700000004</v>
      </c>
      <c r="J83" s="93">
        <f t="shared" si="21"/>
        <v>54.055146299999997</v>
      </c>
    </row>
    <row r="84" spans="1:10">
      <c r="A84" s="73"/>
      <c r="B84" s="194"/>
      <c r="C84" s="84" t="s">
        <v>56</v>
      </c>
      <c r="D84" s="79">
        <v>1.1000000000000001</v>
      </c>
      <c r="E84" s="96">
        <f t="shared" si="20"/>
        <v>4.1553017000000008</v>
      </c>
      <c r="F84" s="96">
        <f t="shared" si="22"/>
        <v>4.2839159000000002</v>
      </c>
      <c r="G84" s="93">
        <f t="shared" si="21"/>
        <v>4.5902076000000003</v>
      </c>
      <c r="H84" s="93">
        <f t="shared" si="21"/>
        <v>5.0102546999999999</v>
      </c>
      <c r="I84" s="93">
        <f t="shared" si="21"/>
        <v>5.1856937000000007</v>
      </c>
      <c r="J84" s="93">
        <f t="shared" si="21"/>
        <v>5.3568163000000002</v>
      </c>
    </row>
    <row r="85" spans="1:10">
      <c r="A85" s="73"/>
      <c r="B85" s="185"/>
      <c r="C85" s="80" t="s">
        <v>27</v>
      </c>
      <c r="D85" s="36">
        <v>3.5</v>
      </c>
      <c r="E85" s="93">
        <f t="shared" si="20"/>
        <v>13.221414500000002</v>
      </c>
      <c r="F85" s="93">
        <f t="shared" si="22"/>
        <v>13.630641499999999</v>
      </c>
      <c r="G85" s="93">
        <f t="shared" si="21"/>
        <v>14.605205999999999</v>
      </c>
      <c r="H85" s="93">
        <f t="shared" si="21"/>
        <v>15.941719499999998</v>
      </c>
      <c r="I85" s="93">
        <f t="shared" si="21"/>
        <v>16.499934500000002</v>
      </c>
      <c r="J85" s="93">
        <f t="shared" si="21"/>
        <v>17.044415499999999</v>
      </c>
    </row>
    <row r="86" spans="1:10" ht="25.5" customHeight="1">
      <c r="B86" s="183" t="s">
        <v>73</v>
      </c>
      <c r="C86" s="183"/>
      <c r="D86" s="120"/>
      <c r="E86" s="120"/>
      <c r="F86" s="120"/>
      <c r="G86" s="120"/>
    </row>
    <row r="88" spans="1:10" s="22" customFormat="1" ht="31.5" customHeight="1">
      <c r="A88" s="72" t="s">
        <v>78</v>
      </c>
      <c r="B88" s="190" t="s">
        <v>144</v>
      </c>
      <c r="C88" s="190"/>
      <c r="D88" s="72"/>
      <c r="E88" s="72"/>
      <c r="F88" s="72"/>
      <c r="G88" s="72"/>
    </row>
    <row r="89" spans="1:10" s="44" customFormat="1" ht="8.25">
      <c r="A89" s="123"/>
      <c r="B89" s="123"/>
      <c r="C89" s="123"/>
      <c r="D89" s="123"/>
      <c r="E89" s="123"/>
      <c r="F89" s="123"/>
      <c r="G89" s="123"/>
    </row>
    <row r="90" spans="1:10" ht="15.75">
      <c r="A90" s="22"/>
      <c r="B90" s="188" t="s">
        <v>1</v>
      </c>
      <c r="C90" s="188"/>
      <c r="D90" s="105"/>
      <c r="E90" s="105"/>
      <c r="F90" s="105"/>
      <c r="G90" s="105"/>
    </row>
    <row r="91" spans="1:10">
      <c r="B91" s="177" t="s">
        <v>24</v>
      </c>
      <c r="C91" s="178"/>
      <c r="D91" s="36">
        <v>4.0999999999999996</v>
      </c>
      <c r="E91" s="93">
        <f t="shared" ref="E91:E98" si="23">$D91*E$2</f>
        <v>15.4879427</v>
      </c>
      <c r="F91" s="93">
        <f t="shared" ref="F91:J98" si="24">$D91*F$2</f>
        <v>15.967322899999999</v>
      </c>
      <c r="G91" s="93">
        <f t="shared" si="24"/>
        <v>17.108955599999998</v>
      </c>
      <c r="H91" s="93">
        <f t="shared" si="24"/>
        <v>18.674585699999998</v>
      </c>
      <c r="I91" s="93">
        <f t="shared" si="24"/>
        <v>19.3284947</v>
      </c>
      <c r="J91" s="93">
        <f t="shared" si="24"/>
        <v>19.966315299999998</v>
      </c>
    </row>
    <row r="92" spans="1:10">
      <c r="B92" s="177" t="s">
        <v>122</v>
      </c>
      <c r="C92" s="178"/>
      <c r="D92" s="36">
        <v>4.0999999999999996</v>
      </c>
      <c r="E92" s="93">
        <f t="shared" si="23"/>
        <v>15.4879427</v>
      </c>
      <c r="F92" s="93">
        <f t="shared" si="24"/>
        <v>15.967322899999999</v>
      </c>
      <c r="G92" s="93">
        <f t="shared" si="24"/>
        <v>17.108955599999998</v>
      </c>
      <c r="H92" s="93">
        <f t="shared" si="24"/>
        <v>18.674585699999998</v>
      </c>
      <c r="I92" s="93">
        <f t="shared" si="24"/>
        <v>19.3284947</v>
      </c>
      <c r="J92" s="93">
        <f t="shared" si="24"/>
        <v>19.966315299999998</v>
      </c>
    </row>
    <row r="93" spans="1:10">
      <c r="B93" s="177" t="s">
        <v>26</v>
      </c>
      <c r="C93" s="178"/>
      <c r="D93" s="36">
        <v>4.0999999999999996</v>
      </c>
      <c r="E93" s="93">
        <f t="shared" si="23"/>
        <v>15.4879427</v>
      </c>
      <c r="F93" s="93">
        <f t="shared" si="24"/>
        <v>15.967322899999999</v>
      </c>
      <c r="G93" s="93">
        <f t="shared" si="24"/>
        <v>17.108955599999998</v>
      </c>
      <c r="H93" s="93">
        <f t="shared" si="24"/>
        <v>18.674585699999998</v>
      </c>
      <c r="I93" s="93">
        <f t="shared" si="24"/>
        <v>19.3284947</v>
      </c>
      <c r="J93" s="93">
        <f t="shared" si="24"/>
        <v>19.966315299999998</v>
      </c>
    </row>
    <row r="94" spans="1:10">
      <c r="B94" s="197" t="s">
        <v>16</v>
      </c>
      <c r="C94" s="80" t="s">
        <v>28</v>
      </c>
      <c r="D94" s="36">
        <v>6.3</v>
      </c>
      <c r="E94" s="93">
        <f t="shared" si="23"/>
        <v>23.798546099999999</v>
      </c>
      <c r="F94" s="93">
        <f t="shared" si="24"/>
        <v>24.5351547</v>
      </c>
      <c r="G94" s="93">
        <f t="shared" si="24"/>
        <v>26.289370799999997</v>
      </c>
      <c r="H94" s="93">
        <f t="shared" si="24"/>
        <v>28.695095099999996</v>
      </c>
      <c r="I94" s="93">
        <f t="shared" si="24"/>
        <v>29.699882100000004</v>
      </c>
      <c r="J94" s="93">
        <f t="shared" si="24"/>
        <v>30.679947899999998</v>
      </c>
    </row>
    <row r="95" spans="1:10">
      <c r="B95" s="198"/>
      <c r="C95" s="82" t="s">
        <v>143</v>
      </c>
      <c r="D95" s="134"/>
      <c r="E95" s="93"/>
      <c r="F95" s="93"/>
      <c r="G95" s="93"/>
      <c r="H95" s="93"/>
      <c r="I95" s="93"/>
      <c r="J95" s="93"/>
    </row>
    <row r="96" spans="1:10">
      <c r="B96" s="198"/>
      <c r="C96" s="78" t="s">
        <v>55</v>
      </c>
      <c r="D96" s="79">
        <v>11.1</v>
      </c>
      <c r="E96" s="96">
        <f t="shared" si="23"/>
        <v>41.930771700000001</v>
      </c>
      <c r="F96" s="96">
        <f t="shared" ref="F96:G98" si="25">$D96*F$2</f>
        <v>43.228605899999998</v>
      </c>
      <c r="G96" s="96">
        <f t="shared" si="25"/>
        <v>46.3193676</v>
      </c>
      <c r="H96" s="93">
        <f t="shared" si="24"/>
        <v>50.558024699999997</v>
      </c>
      <c r="I96" s="93">
        <f t="shared" si="24"/>
        <v>52.328363700000004</v>
      </c>
      <c r="J96" s="93">
        <f t="shared" si="24"/>
        <v>54.055146299999997</v>
      </c>
    </row>
    <row r="97" spans="1:10">
      <c r="B97" s="198"/>
      <c r="C97" s="82" t="s">
        <v>56</v>
      </c>
      <c r="D97" s="36">
        <v>1.1000000000000001</v>
      </c>
      <c r="E97" s="93">
        <f t="shared" si="23"/>
        <v>4.1553017000000008</v>
      </c>
      <c r="F97" s="93">
        <f t="shared" si="25"/>
        <v>4.2839159000000002</v>
      </c>
      <c r="G97" s="93">
        <f t="shared" si="25"/>
        <v>4.5902076000000003</v>
      </c>
      <c r="H97" s="93">
        <f t="shared" si="24"/>
        <v>5.0102546999999999</v>
      </c>
      <c r="I97" s="93">
        <f t="shared" si="24"/>
        <v>5.1856937000000007</v>
      </c>
      <c r="J97" s="93">
        <f t="shared" si="24"/>
        <v>5.3568163000000002</v>
      </c>
    </row>
    <row r="98" spans="1:10">
      <c r="B98" s="199"/>
      <c r="C98" s="80" t="s">
        <v>27</v>
      </c>
      <c r="D98" s="36">
        <v>4.7</v>
      </c>
      <c r="E98" s="93">
        <f t="shared" si="23"/>
        <v>17.754470900000001</v>
      </c>
      <c r="F98" s="93">
        <f t="shared" si="25"/>
        <v>18.304004299999999</v>
      </c>
      <c r="G98" s="93">
        <f t="shared" si="25"/>
        <v>19.612705200000001</v>
      </c>
      <c r="H98" s="93">
        <f t="shared" si="24"/>
        <v>21.407451899999998</v>
      </c>
      <c r="I98" s="93">
        <f t="shared" si="24"/>
        <v>22.157054900000002</v>
      </c>
      <c r="J98" s="93">
        <f t="shared" si="24"/>
        <v>22.8882151</v>
      </c>
    </row>
    <row r="99" spans="1:10" ht="25.5" customHeight="1">
      <c r="B99" s="183" t="s">
        <v>73</v>
      </c>
      <c r="C99" s="189"/>
      <c r="D99" s="132"/>
      <c r="E99" s="132"/>
      <c r="F99" s="132"/>
      <c r="G99" s="132"/>
    </row>
    <row r="100" spans="1:10" s="43" customFormat="1" ht="8.25"/>
    <row r="101" spans="1:10" ht="15">
      <c r="B101" s="188" t="s">
        <v>6</v>
      </c>
      <c r="C101" s="188"/>
      <c r="D101" s="105"/>
      <c r="E101" s="105"/>
      <c r="F101" s="105"/>
      <c r="G101" s="105"/>
    </row>
    <row r="102" spans="1:10">
      <c r="B102" s="177" t="s">
        <v>24</v>
      </c>
      <c r="C102" s="178"/>
      <c r="D102" s="36">
        <v>0.6</v>
      </c>
      <c r="E102" s="93">
        <f t="shared" ref="E102:E105" si="26">$D102*E$2</f>
        <v>2.2665282000000002</v>
      </c>
      <c r="F102" s="93">
        <f t="shared" ref="F102:J105" si="27">$D102*F$2</f>
        <v>2.3366813999999998</v>
      </c>
      <c r="G102" s="93">
        <f t="shared" si="27"/>
        <v>2.5037495999999999</v>
      </c>
      <c r="H102" s="93">
        <f t="shared" si="27"/>
        <v>2.7328661999999997</v>
      </c>
      <c r="I102" s="93">
        <f t="shared" si="27"/>
        <v>2.8285602000000001</v>
      </c>
      <c r="J102" s="93">
        <f t="shared" si="27"/>
        <v>2.9218997999999998</v>
      </c>
    </row>
    <row r="103" spans="1:10">
      <c r="B103" s="177" t="s">
        <v>26</v>
      </c>
      <c r="C103" s="178"/>
      <c r="D103" s="36">
        <v>1.4</v>
      </c>
      <c r="E103" s="93">
        <f t="shared" si="26"/>
        <v>5.2885657999999998</v>
      </c>
      <c r="F103" s="93">
        <f t="shared" si="27"/>
        <v>5.4522565999999992</v>
      </c>
      <c r="G103" s="93">
        <f t="shared" si="27"/>
        <v>5.8420823999999998</v>
      </c>
      <c r="H103" s="93">
        <f t="shared" si="27"/>
        <v>6.3766877999999991</v>
      </c>
      <c r="I103" s="93">
        <f t="shared" si="27"/>
        <v>6.5999737999999999</v>
      </c>
      <c r="J103" s="93">
        <f t="shared" si="27"/>
        <v>6.8177661999999994</v>
      </c>
    </row>
    <row r="104" spans="1:10">
      <c r="B104" s="184" t="s">
        <v>16</v>
      </c>
      <c r="C104" s="80" t="s">
        <v>27</v>
      </c>
      <c r="D104" s="36">
        <v>2.1</v>
      </c>
      <c r="E104" s="93">
        <f t="shared" si="26"/>
        <v>7.932848700000001</v>
      </c>
      <c r="F104" s="93">
        <f t="shared" si="27"/>
        <v>8.1783849000000011</v>
      </c>
      <c r="G104" s="93">
        <f t="shared" si="27"/>
        <v>8.7631236000000001</v>
      </c>
      <c r="H104" s="93">
        <f t="shared" si="27"/>
        <v>9.5650317000000005</v>
      </c>
      <c r="I104" s="93">
        <f t="shared" si="27"/>
        <v>9.8999607000000012</v>
      </c>
      <c r="J104" s="93">
        <f t="shared" si="27"/>
        <v>10.2266493</v>
      </c>
    </row>
    <row r="105" spans="1:10">
      <c r="B105" s="185"/>
      <c r="C105" s="80" t="s">
        <v>28</v>
      </c>
      <c r="D105" s="36">
        <v>2.8</v>
      </c>
      <c r="E105" s="93">
        <f t="shared" si="26"/>
        <v>10.5771316</v>
      </c>
      <c r="F105" s="93">
        <f t="shared" si="27"/>
        <v>10.904513199999998</v>
      </c>
      <c r="G105" s="93">
        <f t="shared" si="27"/>
        <v>11.6841648</v>
      </c>
      <c r="H105" s="93">
        <f t="shared" si="27"/>
        <v>12.753375599999998</v>
      </c>
      <c r="I105" s="93">
        <f t="shared" si="27"/>
        <v>13.1999476</v>
      </c>
      <c r="J105" s="93">
        <f t="shared" si="27"/>
        <v>13.635532399999999</v>
      </c>
    </row>
    <row r="106" spans="1:10">
      <c r="A106" s="124"/>
      <c r="B106" s="124"/>
      <c r="C106" s="124"/>
      <c r="D106" s="124"/>
      <c r="E106" s="124"/>
      <c r="F106" s="124"/>
      <c r="G106" s="124"/>
    </row>
    <row r="107" spans="1:10" s="26" customFormat="1" ht="31.5" customHeight="1">
      <c r="A107" s="25" t="s">
        <v>58</v>
      </c>
      <c r="B107" s="151" t="s">
        <v>50</v>
      </c>
      <c r="C107" s="151"/>
      <c r="D107" s="103"/>
      <c r="E107" s="103"/>
      <c r="F107" s="103"/>
      <c r="G107" s="103"/>
    </row>
    <row r="108" spans="1:10">
      <c r="B108" s="177" t="s">
        <v>24</v>
      </c>
      <c r="C108" s="178"/>
      <c r="D108" s="36">
        <v>1.4</v>
      </c>
      <c r="E108" s="93">
        <f t="shared" ref="E108:E111" si="28">$D108*E$2</f>
        <v>5.2885657999999998</v>
      </c>
      <c r="F108" s="93">
        <f t="shared" ref="F108:J111" si="29">$D108*F$2</f>
        <v>5.4522565999999992</v>
      </c>
      <c r="G108" s="93">
        <f t="shared" si="29"/>
        <v>5.8420823999999998</v>
      </c>
      <c r="H108" s="93">
        <f t="shared" si="29"/>
        <v>6.3766877999999991</v>
      </c>
      <c r="I108" s="93">
        <f t="shared" si="29"/>
        <v>6.5999737999999999</v>
      </c>
      <c r="J108" s="93">
        <f t="shared" si="29"/>
        <v>6.8177661999999994</v>
      </c>
    </row>
    <row r="109" spans="1:10">
      <c r="B109" s="184" t="s">
        <v>16</v>
      </c>
      <c r="C109" s="80" t="s">
        <v>27</v>
      </c>
      <c r="D109" s="36">
        <v>1.4</v>
      </c>
      <c r="E109" s="93">
        <f t="shared" si="28"/>
        <v>5.2885657999999998</v>
      </c>
      <c r="F109" s="93">
        <f t="shared" si="29"/>
        <v>5.4522565999999992</v>
      </c>
      <c r="G109" s="93">
        <f t="shared" si="29"/>
        <v>5.8420823999999998</v>
      </c>
      <c r="H109" s="93">
        <f t="shared" si="29"/>
        <v>6.3766877999999991</v>
      </c>
      <c r="I109" s="93">
        <f t="shared" si="29"/>
        <v>6.5999737999999999</v>
      </c>
      <c r="J109" s="93">
        <f t="shared" si="29"/>
        <v>6.8177661999999994</v>
      </c>
    </row>
    <row r="110" spans="1:10">
      <c r="B110" s="185"/>
      <c r="C110" s="80" t="s">
        <v>28</v>
      </c>
      <c r="D110" s="36">
        <v>2.1</v>
      </c>
      <c r="E110" s="93">
        <f t="shared" si="28"/>
        <v>7.932848700000001</v>
      </c>
      <c r="F110" s="93">
        <f t="shared" si="29"/>
        <v>8.1783849000000011</v>
      </c>
      <c r="G110" s="93">
        <f t="shared" si="29"/>
        <v>8.7631236000000001</v>
      </c>
      <c r="H110" s="93">
        <f t="shared" si="29"/>
        <v>9.5650317000000005</v>
      </c>
      <c r="I110" s="93">
        <f t="shared" si="29"/>
        <v>9.8999607000000012</v>
      </c>
      <c r="J110" s="93">
        <f t="shared" si="29"/>
        <v>10.2266493</v>
      </c>
    </row>
    <row r="111" spans="1:10">
      <c r="B111" s="177" t="s">
        <v>36</v>
      </c>
      <c r="C111" s="178"/>
      <c r="D111" s="36">
        <v>1.1000000000000001</v>
      </c>
      <c r="E111" s="93">
        <f t="shared" si="28"/>
        <v>4.1553017000000008</v>
      </c>
      <c r="F111" s="93">
        <f t="shared" si="29"/>
        <v>4.2839159000000002</v>
      </c>
      <c r="G111" s="93">
        <f t="shared" si="29"/>
        <v>4.5902076000000003</v>
      </c>
      <c r="H111" s="93">
        <f t="shared" si="29"/>
        <v>5.0102546999999999</v>
      </c>
      <c r="I111" s="93">
        <f t="shared" si="29"/>
        <v>5.1856937000000007</v>
      </c>
      <c r="J111" s="93">
        <f t="shared" si="29"/>
        <v>5.3568163000000002</v>
      </c>
    </row>
    <row r="113" spans="1:10" ht="31.5" customHeight="1">
      <c r="A113" s="24" t="s">
        <v>87</v>
      </c>
      <c r="B113" s="190" t="s">
        <v>88</v>
      </c>
      <c r="C113" s="190"/>
      <c r="D113" s="72"/>
      <c r="E113" s="72"/>
      <c r="F113" s="72"/>
      <c r="G113" s="72"/>
    </row>
    <row r="114" spans="1:10">
      <c r="A114" s="85"/>
      <c r="B114" s="73" t="s">
        <v>9</v>
      </c>
      <c r="C114" s="73"/>
      <c r="D114" s="73"/>
      <c r="E114" s="73"/>
      <c r="F114" s="73"/>
      <c r="G114" s="73"/>
    </row>
    <row r="115" spans="1:10">
      <c r="A115" s="85"/>
      <c r="B115" s="85"/>
      <c r="C115" s="85"/>
      <c r="D115" s="85"/>
      <c r="E115" s="85"/>
      <c r="F115" s="85"/>
      <c r="G115" s="85"/>
    </row>
    <row r="116" spans="1:10" ht="31.5" customHeight="1">
      <c r="A116" s="86" t="s">
        <v>10</v>
      </c>
      <c r="B116" s="182" t="s">
        <v>200</v>
      </c>
      <c r="C116" s="196"/>
      <c r="D116" s="125"/>
      <c r="E116" s="125"/>
      <c r="F116" s="125"/>
      <c r="G116" s="125"/>
    </row>
    <row r="117" spans="1:10">
      <c r="A117" s="73"/>
      <c r="B117" s="184" t="s">
        <v>16</v>
      </c>
      <c r="C117" s="80" t="s">
        <v>118</v>
      </c>
      <c r="D117" s="36">
        <v>1.4</v>
      </c>
      <c r="E117" s="93">
        <f t="shared" ref="E117:E118" si="30">$D117*E$2</f>
        <v>5.2885657999999998</v>
      </c>
      <c r="F117" s="93">
        <f t="shared" ref="F117:J118" si="31">$D117*F$2</f>
        <v>5.4522565999999992</v>
      </c>
      <c r="G117" s="93">
        <f t="shared" si="31"/>
        <v>5.8420823999999998</v>
      </c>
      <c r="H117" s="93">
        <f t="shared" si="31"/>
        <v>6.3766877999999991</v>
      </c>
      <c r="I117" s="93">
        <f t="shared" si="31"/>
        <v>6.5999737999999999</v>
      </c>
      <c r="J117" s="93">
        <f t="shared" si="31"/>
        <v>6.8177661999999994</v>
      </c>
    </row>
    <row r="118" spans="1:10">
      <c r="A118" s="73"/>
      <c r="B118" s="185"/>
      <c r="C118" s="80" t="s">
        <v>119</v>
      </c>
      <c r="D118" s="36">
        <v>2.1</v>
      </c>
      <c r="E118" s="93">
        <f t="shared" si="30"/>
        <v>7.932848700000001</v>
      </c>
      <c r="F118" s="93">
        <f t="shared" si="31"/>
        <v>8.1783849000000011</v>
      </c>
      <c r="G118" s="93">
        <f t="shared" si="31"/>
        <v>8.7631236000000001</v>
      </c>
      <c r="H118" s="93">
        <f t="shared" si="31"/>
        <v>9.5650317000000005</v>
      </c>
      <c r="I118" s="93">
        <f t="shared" si="31"/>
        <v>9.8999607000000012</v>
      </c>
      <c r="J118" s="93">
        <f t="shared" si="31"/>
        <v>10.2266493</v>
      </c>
    </row>
    <row r="120" spans="1:10" ht="66" customHeight="1">
      <c r="A120" s="191" t="s">
        <v>120</v>
      </c>
      <c r="B120" s="191"/>
      <c r="C120" s="191"/>
      <c r="D120" s="126"/>
      <c r="E120" s="126"/>
      <c r="F120" s="126"/>
      <c r="G120" s="126"/>
    </row>
  </sheetData>
  <sheetProtection sheet="1" objects="1" scenarios="1"/>
  <mergeCells count="69">
    <mergeCell ref="B116:C116"/>
    <mergeCell ref="B86:C86"/>
    <mergeCell ref="B99:C99"/>
    <mergeCell ref="B101:C101"/>
    <mergeCell ref="B107:C107"/>
    <mergeCell ref="B113:C113"/>
    <mergeCell ref="B108:C108"/>
    <mergeCell ref="B109:B110"/>
    <mergeCell ref="B92:C92"/>
    <mergeCell ref="B93:C93"/>
    <mergeCell ref="B94:B98"/>
    <mergeCell ref="B102:C102"/>
    <mergeCell ref="B103:C103"/>
    <mergeCell ref="B104:B105"/>
    <mergeCell ref="B117:B118"/>
    <mergeCell ref="A120:C120"/>
    <mergeCell ref="B60:C60"/>
    <mergeCell ref="B71:C71"/>
    <mergeCell ref="B74:C74"/>
    <mergeCell ref="B80:C80"/>
    <mergeCell ref="B81:B85"/>
    <mergeCell ref="B91:C91"/>
    <mergeCell ref="B72:B73"/>
    <mergeCell ref="B77:C77"/>
    <mergeCell ref="B88:C88"/>
    <mergeCell ref="B90:C90"/>
    <mergeCell ref="B111:C111"/>
    <mergeCell ref="B66:C66"/>
    <mergeCell ref="B67:B68"/>
    <mergeCell ref="B65:C65"/>
    <mergeCell ref="B49:C49"/>
    <mergeCell ref="B51:C51"/>
    <mergeCell ref="B33:B34"/>
    <mergeCell ref="B32:C32"/>
    <mergeCell ref="B35:C35"/>
    <mergeCell ref="B37:C37"/>
    <mergeCell ref="B41:C41"/>
    <mergeCell ref="B40:C40"/>
    <mergeCell ref="B42:C42"/>
    <mergeCell ref="B43:B48"/>
    <mergeCell ref="B39:C39"/>
    <mergeCell ref="B78:C78"/>
    <mergeCell ref="B79:C79"/>
    <mergeCell ref="B52:C52"/>
    <mergeCell ref="B61:C61"/>
    <mergeCell ref="B62:B63"/>
    <mergeCell ref="B59:C59"/>
    <mergeCell ref="B70:C70"/>
    <mergeCell ref="B76:C76"/>
    <mergeCell ref="B53:C53"/>
    <mergeCell ref="B54:C54"/>
    <mergeCell ref="B55:B56"/>
    <mergeCell ref="B57:C57"/>
    <mergeCell ref="B6:C6"/>
    <mergeCell ref="B17:C17"/>
    <mergeCell ref="B28:B29"/>
    <mergeCell ref="B19:C19"/>
    <mergeCell ref="B27:C27"/>
    <mergeCell ref="B22:C22"/>
    <mergeCell ref="B20:C20"/>
    <mergeCell ref="B21:C21"/>
    <mergeCell ref="B23:C23"/>
    <mergeCell ref="B24:B25"/>
    <mergeCell ref="B30:C30"/>
    <mergeCell ref="B7:C7"/>
    <mergeCell ref="B8:C8"/>
    <mergeCell ref="B9:C9"/>
    <mergeCell ref="B10:C10"/>
    <mergeCell ref="B11:B16"/>
  </mergeCells>
  <phoneticPr fontId="22" type="noConversion"/>
  <printOptions horizontalCentered="1"/>
  <pageMargins left="0.39370078740157483" right="0.39370078740157483" top="0.94488188976377963" bottom="0.94488188976377963" header="0.39370078740157483" footer="0.39370078740157483"/>
  <pageSetup paperSize="9" scale="89" fitToHeight="0" orientation="portrait" r:id="rId1"/>
  <headerFooter alignWithMargins="0">
    <oddHeader>&amp;C&amp;"Calibri,Fett"&amp;20Prüfungsgebühren&amp;"Calibri,Standard"&amp;10
&amp;"Calibri,Fett"&amp;12BMHS - &amp;Uvor&amp;U Einführung neue Reife- und Diplomprüfung, sowie neue Abschlussprüfung</oddHeader>
    <oddFooter>&amp;L&amp;"Calibri,Standard" Bildungsdirektion für Salzburg&amp;C&amp;"Calibri,Standard"Seite &amp;P von &amp;N&amp;R&amp;"Calibri,Standard"Heimo Tillian
31.08.2023</oddFooter>
  </headerFooter>
  <rowBreaks count="3" manualBreakCount="3">
    <brk id="36" max="6" man="1"/>
    <brk id="75" max="6" man="1"/>
    <brk id="115"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499984740745262"/>
    <pageSetUpPr fitToPage="1"/>
  </sheetPr>
  <dimension ref="A1:J65"/>
  <sheetViews>
    <sheetView topLeftCell="A4" zoomScaleNormal="100" workbookViewId="0">
      <selection activeCell="A4" sqref="A4:G65"/>
    </sheetView>
  </sheetViews>
  <sheetFormatPr baseColWidth="10" defaultColWidth="11" defaultRowHeight="12.75"/>
  <cols>
    <col min="1" max="1" width="3.7109375" style="19" customWidth="1"/>
    <col min="2" max="2" width="8.140625" style="19" customWidth="1"/>
    <col min="3" max="3" width="53.7109375" style="19" customWidth="1"/>
    <col min="4" max="7" width="7.42578125" style="19" customWidth="1"/>
    <col min="8" max="8" width="8.140625" style="19" customWidth="1"/>
    <col min="9" max="16384" width="11" style="19"/>
  </cols>
  <sheetData>
    <row r="1" spans="1:10" ht="52.5">
      <c r="A1" s="17"/>
      <c r="B1" s="17"/>
      <c r="C1" s="17"/>
      <c r="D1" s="18" t="s">
        <v>198</v>
      </c>
      <c r="E1" s="6" t="s">
        <v>202</v>
      </c>
      <c r="F1" s="6" t="s">
        <v>203</v>
      </c>
      <c r="G1" s="6" t="s">
        <v>204</v>
      </c>
      <c r="H1" s="6" t="s">
        <v>205</v>
      </c>
      <c r="I1" s="6" t="s">
        <v>206</v>
      </c>
      <c r="J1" s="6" t="s">
        <v>207</v>
      </c>
    </row>
    <row r="2" spans="1:10" ht="18.75">
      <c r="D2" s="20"/>
      <c r="E2" s="34">
        <v>3.7775470000000002</v>
      </c>
      <c r="F2" s="34">
        <v>3.894469</v>
      </c>
      <c r="G2" s="34">
        <v>4.1729159999999998</v>
      </c>
      <c r="H2" s="34">
        <v>4.5547769999999996</v>
      </c>
      <c r="I2" s="34">
        <v>4.7142670000000004</v>
      </c>
      <c r="J2" s="34">
        <v>4.8698329999999999</v>
      </c>
    </row>
    <row r="4" spans="1:10" ht="18.75">
      <c r="A4" s="48" t="s">
        <v>52</v>
      </c>
      <c r="B4" s="200" t="s">
        <v>147</v>
      </c>
      <c r="C4" s="200"/>
      <c r="D4" s="48"/>
      <c r="E4" s="48"/>
      <c r="F4" s="48"/>
      <c r="G4" s="48"/>
      <c r="H4" s="48"/>
      <c r="I4" s="48"/>
      <c r="J4" s="48"/>
    </row>
    <row r="5" spans="1:10">
      <c r="A5" s="85"/>
      <c r="B5" s="85"/>
      <c r="C5" s="85"/>
      <c r="D5" s="85"/>
      <c r="E5" s="85"/>
      <c r="F5" s="85"/>
      <c r="G5" s="85"/>
    </row>
    <row r="6" spans="1:10" s="26" customFormat="1" ht="31.5" customHeight="1">
      <c r="A6" s="72" t="s">
        <v>38</v>
      </c>
      <c r="B6" s="182" t="s">
        <v>150</v>
      </c>
      <c r="C6" s="182"/>
      <c r="D6" s="119"/>
      <c r="E6" s="119"/>
      <c r="F6" s="119"/>
      <c r="G6" s="119"/>
    </row>
    <row r="7" spans="1:10">
      <c r="A7" s="73"/>
      <c r="B7" s="177" t="s">
        <v>24</v>
      </c>
      <c r="C7" s="178"/>
      <c r="D7" s="36">
        <v>4.0999999999999996</v>
      </c>
      <c r="E7" s="93">
        <f t="shared" ref="E7:E12" si="0">$D7*(E$2)</f>
        <v>15.4879427</v>
      </c>
      <c r="F7" s="93">
        <f t="shared" ref="F7:J12" si="1">$D7*(F$2)</f>
        <v>15.967322899999999</v>
      </c>
      <c r="G7" s="93">
        <f t="shared" si="1"/>
        <v>17.108955599999998</v>
      </c>
      <c r="H7" s="93">
        <f t="shared" si="1"/>
        <v>18.674585699999998</v>
      </c>
      <c r="I7" s="93">
        <f t="shared" si="1"/>
        <v>19.3284947</v>
      </c>
      <c r="J7" s="93">
        <f t="shared" si="1"/>
        <v>19.966315299999998</v>
      </c>
    </row>
    <row r="8" spans="1:10">
      <c r="A8" s="73"/>
      <c r="B8" s="177" t="s">
        <v>98</v>
      </c>
      <c r="C8" s="178"/>
      <c r="D8" s="36">
        <v>3.5</v>
      </c>
      <c r="E8" s="93">
        <f t="shared" si="0"/>
        <v>13.221414500000002</v>
      </c>
      <c r="F8" s="93">
        <f t="shared" si="1"/>
        <v>13.630641499999999</v>
      </c>
      <c r="G8" s="93">
        <f t="shared" si="1"/>
        <v>14.605205999999999</v>
      </c>
      <c r="H8" s="93">
        <f t="shared" si="1"/>
        <v>15.941719499999998</v>
      </c>
      <c r="I8" s="93">
        <f t="shared" si="1"/>
        <v>16.499934500000002</v>
      </c>
      <c r="J8" s="93">
        <f t="shared" si="1"/>
        <v>17.044415499999999</v>
      </c>
    </row>
    <row r="9" spans="1:10">
      <c r="A9" s="73"/>
      <c r="B9" s="177" t="s">
        <v>99</v>
      </c>
      <c r="C9" s="178"/>
      <c r="D9" s="36">
        <v>2.1</v>
      </c>
      <c r="E9" s="93">
        <f t="shared" si="0"/>
        <v>7.932848700000001</v>
      </c>
      <c r="F9" s="93">
        <f t="shared" si="1"/>
        <v>8.1783849000000011</v>
      </c>
      <c r="G9" s="93">
        <f t="shared" si="1"/>
        <v>8.7631236000000001</v>
      </c>
      <c r="H9" s="93">
        <f t="shared" si="1"/>
        <v>9.5650317000000005</v>
      </c>
      <c r="I9" s="93">
        <f t="shared" si="1"/>
        <v>9.8999607000000012</v>
      </c>
      <c r="J9" s="93">
        <f t="shared" si="1"/>
        <v>10.2266493</v>
      </c>
    </row>
    <row r="10" spans="1:10">
      <c r="A10" s="73"/>
      <c r="B10" s="179" t="s">
        <v>16</v>
      </c>
      <c r="C10" s="80" t="s">
        <v>27</v>
      </c>
      <c r="D10" s="36">
        <v>3.5</v>
      </c>
      <c r="E10" s="93">
        <f t="shared" si="0"/>
        <v>13.221414500000002</v>
      </c>
      <c r="F10" s="93">
        <f t="shared" si="1"/>
        <v>13.630641499999999</v>
      </c>
      <c r="G10" s="93">
        <f t="shared" si="1"/>
        <v>14.605205999999999</v>
      </c>
      <c r="H10" s="93">
        <f t="shared" si="1"/>
        <v>15.941719499999998</v>
      </c>
      <c r="I10" s="93">
        <f t="shared" si="1"/>
        <v>16.499934500000002</v>
      </c>
      <c r="J10" s="93">
        <f t="shared" si="1"/>
        <v>17.044415499999999</v>
      </c>
    </row>
    <row r="11" spans="1:10">
      <c r="A11" s="73"/>
      <c r="B11" s="180"/>
      <c r="C11" s="80" t="s">
        <v>148</v>
      </c>
      <c r="D11" s="36">
        <v>6.3</v>
      </c>
      <c r="E11" s="93">
        <f t="shared" si="0"/>
        <v>23.798546099999999</v>
      </c>
      <c r="F11" s="93">
        <f t="shared" si="1"/>
        <v>24.5351547</v>
      </c>
      <c r="G11" s="93">
        <f t="shared" si="1"/>
        <v>26.289370799999997</v>
      </c>
      <c r="H11" s="93">
        <f t="shared" si="1"/>
        <v>28.695095099999996</v>
      </c>
      <c r="I11" s="93">
        <f t="shared" si="1"/>
        <v>29.699882100000004</v>
      </c>
      <c r="J11" s="93">
        <f t="shared" si="1"/>
        <v>30.679947899999998</v>
      </c>
    </row>
    <row r="12" spans="1:10">
      <c r="A12" s="73"/>
      <c r="B12" s="181"/>
      <c r="C12" s="80" t="s">
        <v>149</v>
      </c>
      <c r="D12" s="36">
        <v>4.0999999999999996</v>
      </c>
      <c r="E12" s="93">
        <f t="shared" si="0"/>
        <v>15.4879427</v>
      </c>
      <c r="F12" s="93">
        <f t="shared" si="1"/>
        <v>15.967322899999999</v>
      </c>
      <c r="G12" s="93">
        <f t="shared" si="1"/>
        <v>17.108955599999998</v>
      </c>
      <c r="H12" s="93">
        <f t="shared" si="1"/>
        <v>18.674585699999998</v>
      </c>
      <c r="I12" s="93">
        <f t="shared" si="1"/>
        <v>19.3284947</v>
      </c>
      <c r="J12" s="93">
        <f t="shared" si="1"/>
        <v>19.966315299999998</v>
      </c>
    </row>
    <row r="13" spans="1:10" s="43" customFormat="1" ht="8.25"/>
    <row r="14" spans="1:10" ht="31.5" customHeight="1">
      <c r="B14" s="182" t="s">
        <v>153</v>
      </c>
      <c r="C14" s="182"/>
      <c r="D14" s="119"/>
      <c r="E14" s="119"/>
      <c r="F14" s="119"/>
      <c r="G14" s="119"/>
    </row>
    <row r="15" spans="1:10">
      <c r="B15" s="177" t="s">
        <v>24</v>
      </c>
      <c r="C15" s="178"/>
      <c r="D15" s="36">
        <v>2.8</v>
      </c>
      <c r="E15" s="93">
        <f t="shared" ref="E15:E16" si="2">$D15*(E$2)</f>
        <v>10.5771316</v>
      </c>
      <c r="F15" s="93">
        <f t="shared" ref="F15:J16" si="3">$D15*(F$2)</f>
        <v>10.904513199999998</v>
      </c>
      <c r="G15" s="93">
        <f t="shared" si="3"/>
        <v>11.6841648</v>
      </c>
      <c r="H15" s="93">
        <f t="shared" si="3"/>
        <v>12.753375599999998</v>
      </c>
      <c r="I15" s="93">
        <f t="shared" si="3"/>
        <v>13.1999476</v>
      </c>
      <c r="J15" s="93">
        <f t="shared" si="3"/>
        <v>13.635532399999999</v>
      </c>
    </row>
    <row r="16" spans="1:10">
      <c r="B16" s="87" t="s">
        <v>16</v>
      </c>
      <c r="C16" s="80" t="s">
        <v>155</v>
      </c>
      <c r="D16" s="36">
        <v>3.5</v>
      </c>
      <c r="E16" s="93">
        <f t="shared" si="2"/>
        <v>13.221414500000002</v>
      </c>
      <c r="F16" s="93">
        <f t="shared" si="3"/>
        <v>13.630641499999999</v>
      </c>
      <c r="G16" s="93">
        <f t="shared" si="3"/>
        <v>14.605205999999999</v>
      </c>
      <c r="H16" s="93">
        <f t="shared" si="3"/>
        <v>15.941719499999998</v>
      </c>
      <c r="I16" s="93">
        <f t="shared" si="3"/>
        <v>16.499934500000002</v>
      </c>
      <c r="J16" s="93">
        <f t="shared" si="3"/>
        <v>17.044415499999999</v>
      </c>
    </row>
    <row r="17" spans="1:10" s="43" customFormat="1" ht="8.25"/>
    <row r="18" spans="1:10" ht="31.5" customHeight="1">
      <c r="B18" s="182" t="s">
        <v>154</v>
      </c>
      <c r="C18" s="182"/>
      <c r="D18" s="119"/>
      <c r="E18" s="119"/>
      <c r="F18" s="119"/>
      <c r="G18" s="119"/>
    </row>
    <row r="19" spans="1:10" ht="27.75">
      <c r="B19" s="184" t="s">
        <v>156</v>
      </c>
      <c r="C19" s="23" t="s">
        <v>157</v>
      </c>
      <c r="D19" s="36">
        <v>68.099999999999994</v>
      </c>
      <c r="E19" s="93">
        <f t="shared" ref="E19:E20" si="4">$D19*(E$2)</f>
        <v>257.25095069999998</v>
      </c>
      <c r="F19" s="93">
        <f t="shared" ref="F19:J20" si="5">$D19*(F$2)</f>
        <v>265.2133389</v>
      </c>
      <c r="G19" s="93">
        <f t="shared" si="5"/>
        <v>284.17557959999999</v>
      </c>
      <c r="H19" s="93">
        <f t="shared" si="5"/>
        <v>310.18031369999994</v>
      </c>
      <c r="I19" s="93">
        <f t="shared" si="5"/>
        <v>321.04158269999999</v>
      </c>
      <c r="J19" s="93">
        <f t="shared" si="5"/>
        <v>331.63562729999995</v>
      </c>
    </row>
    <row r="20" spans="1:10" ht="15">
      <c r="B20" s="185"/>
      <c r="C20" s="23" t="s">
        <v>158</v>
      </c>
      <c r="D20" s="36">
        <v>8.4</v>
      </c>
      <c r="E20" s="93">
        <f t="shared" si="4"/>
        <v>31.731394800000004</v>
      </c>
      <c r="F20" s="93">
        <f t="shared" si="5"/>
        <v>32.713539600000004</v>
      </c>
      <c r="G20" s="93">
        <f t="shared" si="5"/>
        <v>35.0524944</v>
      </c>
      <c r="H20" s="93">
        <f t="shared" si="5"/>
        <v>38.260126800000002</v>
      </c>
      <c r="I20" s="93">
        <f t="shared" si="5"/>
        <v>39.599842800000005</v>
      </c>
      <c r="J20" s="93">
        <f t="shared" si="5"/>
        <v>40.9065972</v>
      </c>
    </row>
    <row r="21" spans="1:10">
      <c r="B21" s="201" t="s">
        <v>159</v>
      </c>
      <c r="C21" s="201"/>
      <c r="D21" s="127"/>
      <c r="E21" s="127"/>
      <c r="F21" s="127"/>
      <c r="G21" s="127"/>
    </row>
    <row r="23" spans="1:10" s="22" customFormat="1" ht="31.5" customHeight="1">
      <c r="A23" s="72" t="s">
        <v>164</v>
      </c>
      <c r="B23" s="182" t="s">
        <v>160</v>
      </c>
      <c r="C23" s="182"/>
      <c r="D23" s="119"/>
      <c r="E23" s="119"/>
      <c r="F23" s="119"/>
      <c r="G23" s="119"/>
    </row>
    <row r="24" spans="1:10">
      <c r="A24" s="73"/>
      <c r="B24" s="177" t="s">
        <v>24</v>
      </c>
      <c r="C24" s="178"/>
      <c r="D24" s="36">
        <v>0.7</v>
      </c>
      <c r="E24" s="93">
        <f t="shared" ref="E24:E26" si="6">$D24*(E$2)</f>
        <v>2.6442828999999999</v>
      </c>
      <c r="F24" s="93">
        <f t="shared" ref="F24:J26" si="7">$D24*(F$2)</f>
        <v>2.7261282999999996</v>
      </c>
      <c r="G24" s="93">
        <f t="shared" si="7"/>
        <v>2.9210411999999999</v>
      </c>
      <c r="H24" s="93">
        <f t="shared" si="7"/>
        <v>3.1883438999999996</v>
      </c>
      <c r="I24" s="93">
        <f t="shared" si="7"/>
        <v>3.2999868999999999</v>
      </c>
      <c r="J24" s="93">
        <f t="shared" si="7"/>
        <v>3.4088830999999997</v>
      </c>
    </row>
    <row r="25" spans="1:10">
      <c r="A25" s="73"/>
      <c r="B25" s="184" t="s">
        <v>16</v>
      </c>
      <c r="C25" s="82" t="s">
        <v>161</v>
      </c>
      <c r="D25" s="36">
        <v>1.4</v>
      </c>
      <c r="E25" s="93">
        <f t="shared" si="6"/>
        <v>5.2885657999999998</v>
      </c>
      <c r="F25" s="93">
        <f t="shared" si="7"/>
        <v>5.4522565999999992</v>
      </c>
      <c r="G25" s="93">
        <f t="shared" si="7"/>
        <v>5.8420823999999998</v>
      </c>
      <c r="H25" s="93">
        <f t="shared" si="7"/>
        <v>6.3766877999999991</v>
      </c>
      <c r="I25" s="93">
        <f t="shared" si="7"/>
        <v>6.5999737999999999</v>
      </c>
      <c r="J25" s="93">
        <f t="shared" si="7"/>
        <v>6.8177661999999994</v>
      </c>
    </row>
    <row r="26" spans="1:10">
      <c r="A26" s="73"/>
      <c r="B26" s="185"/>
      <c r="C26" s="82" t="s">
        <v>148</v>
      </c>
      <c r="D26" s="36">
        <v>2.1</v>
      </c>
      <c r="E26" s="93">
        <f t="shared" si="6"/>
        <v>7.932848700000001</v>
      </c>
      <c r="F26" s="93">
        <f t="shared" si="7"/>
        <v>8.1783849000000011</v>
      </c>
      <c r="G26" s="93">
        <f t="shared" si="7"/>
        <v>8.7631236000000001</v>
      </c>
      <c r="H26" s="93">
        <f t="shared" si="7"/>
        <v>9.5650317000000005</v>
      </c>
      <c r="I26" s="93">
        <f t="shared" si="7"/>
        <v>9.8999607000000012</v>
      </c>
      <c r="J26" s="93">
        <f t="shared" si="7"/>
        <v>10.2266493</v>
      </c>
    </row>
    <row r="27" spans="1:10" ht="25.5" customHeight="1">
      <c r="B27" s="183" t="s">
        <v>162</v>
      </c>
      <c r="C27" s="183"/>
      <c r="D27" s="120"/>
      <c r="E27" s="120"/>
      <c r="F27" s="120"/>
      <c r="G27" s="120"/>
    </row>
    <row r="29" spans="1:10" s="22" customFormat="1" ht="31.5" customHeight="1">
      <c r="A29" s="72" t="s">
        <v>151</v>
      </c>
      <c r="B29" s="190" t="s">
        <v>171</v>
      </c>
      <c r="C29" s="190"/>
      <c r="D29" s="72"/>
      <c r="E29" s="72"/>
      <c r="F29" s="72"/>
      <c r="G29" s="72"/>
    </row>
    <row r="30" spans="1:10" s="43" customFormat="1" ht="8.25">
      <c r="A30" s="128"/>
      <c r="B30" s="128"/>
      <c r="C30" s="128"/>
      <c r="D30" s="128"/>
      <c r="E30" s="128"/>
      <c r="F30" s="128"/>
      <c r="G30" s="128"/>
    </row>
    <row r="31" spans="1:10" ht="15">
      <c r="B31" s="188" t="s">
        <v>166</v>
      </c>
      <c r="C31" s="188"/>
      <c r="D31" s="105"/>
      <c r="E31" s="105"/>
      <c r="F31" s="105"/>
      <c r="G31" s="105"/>
    </row>
    <row r="32" spans="1:10">
      <c r="B32" s="177" t="s">
        <v>24</v>
      </c>
      <c r="C32" s="178"/>
      <c r="D32" s="36">
        <v>4.0999999999999996</v>
      </c>
      <c r="E32" s="93">
        <f t="shared" ref="E32:E37" si="8">$D32*(E$2)</f>
        <v>15.4879427</v>
      </c>
      <c r="F32" s="93">
        <f t="shared" ref="F32:J37" si="9">$D32*(F$2)</f>
        <v>15.967322899999999</v>
      </c>
      <c r="G32" s="93">
        <f t="shared" si="9"/>
        <v>17.108955599999998</v>
      </c>
      <c r="H32" s="93">
        <f t="shared" si="9"/>
        <v>18.674585699999998</v>
      </c>
      <c r="I32" s="93">
        <f t="shared" si="9"/>
        <v>19.3284947</v>
      </c>
      <c r="J32" s="93">
        <f t="shared" si="9"/>
        <v>19.966315299999998</v>
      </c>
    </row>
    <row r="33" spans="2:10">
      <c r="B33" s="177" t="s">
        <v>98</v>
      </c>
      <c r="C33" s="178"/>
      <c r="D33" s="36">
        <v>4.0999999999999996</v>
      </c>
      <c r="E33" s="93">
        <f t="shared" si="8"/>
        <v>15.4879427</v>
      </c>
      <c r="F33" s="93">
        <f t="shared" si="9"/>
        <v>15.967322899999999</v>
      </c>
      <c r="G33" s="93">
        <f t="shared" si="9"/>
        <v>17.108955599999998</v>
      </c>
      <c r="H33" s="93">
        <f t="shared" si="9"/>
        <v>18.674585699999998</v>
      </c>
      <c r="I33" s="93">
        <f t="shared" si="9"/>
        <v>19.3284947</v>
      </c>
      <c r="J33" s="93">
        <f t="shared" si="9"/>
        <v>19.966315299999998</v>
      </c>
    </row>
    <row r="34" spans="2:10">
      <c r="B34" s="177" t="s">
        <v>26</v>
      </c>
      <c r="C34" s="178"/>
      <c r="D34" s="36">
        <v>4.0999999999999996</v>
      </c>
      <c r="E34" s="93">
        <f t="shared" si="8"/>
        <v>15.4879427</v>
      </c>
      <c r="F34" s="93">
        <f t="shared" si="9"/>
        <v>15.967322899999999</v>
      </c>
      <c r="G34" s="93">
        <f t="shared" si="9"/>
        <v>17.108955599999998</v>
      </c>
      <c r="H34" s="93">
        <f t="shared" si="9"/>
        <v>18.674585699999998</v>
      </c>
      <c r="I34" s="93">
        <f t="shared" si="9"/>
        <v>19.3284947</v>
      </c>
      <c r="J34" s="93">
        <f t="shared" si="9"/>
        <v>19.966315299999998</v>
      </c>
    </row>
    <row r="35" spans="2:10">
      <c r="B35" s="184" t="s">
        <v>16</v>
      </c>
      <c r="C35" s="82" t="s">
        <v>27</v>
      </c>
      <c r="D35" s="36">
        <v>4.7</v>
      </c>
      <c r="E35" s="93">
        <f t="shared" si="8"/>
        <v>17.754470900000001</v>
      </c>
      <c r="F35" s="93">
        <f t="shared" si="9"/>
        <v>18.304004299999999</v>
      </c>
      <c r="G35" s="93">
        <f t="shared" si="9"/>
        <v>19.612705200000001</v>
      </c>
      <c r="H35" s="93">
        <f t="shared" si="9"/>
        <v>21.407451899999998</v>
      </c>
      <c r="I35" s="93">
        <f t="shared" si="9"/>
        <v>22.157054900000002</v>
      </c>
      <c r="J35" s="93">
        <f t="shared" si="9"/>
        <v>22.8882151</v>
      </c>
    </row>
    <row r="36" spans="2:10">
      <c r="B36" s="194"/>
      <c r="C36" s="82" t="s">
        <v>148</v>
      </c>
      <c r="D36" s="36">
        <v>6.3</v>
      </c>
      <c r="E36" s="93">
        <f t="shared" si="8"/>
        <v>23.798546099999999</v>
      </c>
      <c r="F36" s="93">
        <f t="shared" si="9"/>
        <v>24.5351547</v>
      </c>
      <c r="G36" s="93">
        <f t="shared" si="9"/>
        <v>26.289370799999997</v>
      </c>
      <c r="H36" s="93">
        <f t="shared" si="9"/>
        <v>28.695095099999996</v>
      </c>
      <c r="I36" s="93">
        <f t="shared" si="9"/>
        <v>29.699882100000004</v>
      </c>
      <c r="J36" s="93">
        <f t="shared" si="9"/>
        <v>30.679947899999998</v>
      </c>
    </row>
    <row r="37" spans="2:10">
      <c r="B37" s="185"/>
      <c r="C37" s="82" t="s">
        <v>165</v>
      </c>
      <c r="D37" s="36">
        <v>4.7</v>
      </c>
      <c r="E37" s="93">
        <f t="shared" si="8"/>
        <v>17.754470900000001</v>
      </c>
      <c r="F37" s="93">
        <f t="shared" si="9"/>
        <v>18.304004299999999</v>
      </c>
      <c r="G37" s="93">
        <f t="shared" si="9"/>
        <v>19.612705200000001</v>
      </c>
      <c r="H37" s="93">
        <f t="shared" si="9"/>
        <v>21.407451899999998</v>
      </c>
      <c r="I37" s="93">
        <f t="shared" si="9"/>
        <v>22.157054900000002</v>
      </c>
      <c r="J37" s="93">
        <f t="shared" si="9"/>
        <v>22.8882151</v>
      </c>
    </row>
    <row r="38" spans="2:10" s="43" customFormat="1" ht="8.25"/>
    <row r="39" spans="2:10" ht="15">
      <c r="B39" s="188" t="s">
        <v>167</v>
      </c>
      <c r="C39" s="188"/>
      <c r="D39" s="105"/>
      <c r="E39" s="105"/>
      <c r="F39" s="105"/>
      <c r="G39" s="105"/>
    </row>
    <row r="40" spans="2:10">
      <c r="B40" s="177" t="s">
        <v>24</v>
      </c>
      <c r="C40" s="178"/>
      <c r="D40" s="36">
        <v>2.8</v>
      </c>
      <c r="E40" s="93">
        <f t="shared" ref="E40:E41" si="10">$D40*(E$2)</f>
        <v>10.5771316</v>
      </c>
      <c r="F40" s="93">
        <f t="shared" ref="F40:J41" si="11">$D40*(F$2)</f>
        <v>10.904513199999998</v>
      </c>
      <c r="G40" s="93">
        <f t="shared" si="11"/>
        <v>11.6841648</v>
      </c>
      <c r="H40" s="93">
        <f t="shared" si="11"/>
        <v>12.753375599999998</v>
      </c>
      <c r="I40" s="93">
        <f t="shared" si="11"/>
        <v>13.1999476</v>
      </c>
      <c r="J40" s="93">
        <f t="shared" si="11"/>
        <v>13.635532399999999</v>
      </c>
    </row>
    <row r="41" spans="2:10">
      <c r="B41" s="87" t="s">
        <v>16</v>
      </c>
      <c r="C41" s="80" t="s">
        <v>168</v>
      </c>
      <c r="D41" s="36">
        <v>3.5</v>
      </c>
      <c r="E41" s="93">
        <f t="shared" si="10"/>
        <v>13.221414500000002</v>
      </c>
      <c r="F41" s="93">
        <f t="shared" si="11"/>
        <v>13.630641499999999</v>
      </c>
      <c r="G41" s="93">
        <f t="shared" si="11"/>
        <v>14.605205999999999</v>
      </c>
      <c r="H41" s="93">
        <f t="shared" si="11"/>
        <v>15.941719499999998</v>
      </c>
      <c r="I41" s="93">
        <f t="shared" si="11"/>
        <v>16.499934500000002</v>
      </c>
      <c r="J41" s="93">
        <f t="shared" si="11"/>
        <v>17.044415499999999</v>
      </c>
    </row>
    <row r="42" spans="2:10" s="43" customFormat="1" ht="8.25"/>
    <row r="43" spans="2:10" ht="15">
      <c r="B43" s="188" t="s">
        <v>169</v>
      </c>
      <c r="C43" s="188"/>
      <c r="D43" s="105"/>
      <c r="E43" s="105"/>
      <c r="F43" s="105"/>
      <c r="G43" s="105"/>
    </row>
    <row r="44" spans="2:10">
      <c r="B44" s="177" t="s">
        <v>24</v>
      </c>
      <c r="C44" s="178"/>
      <c r="D44" s="36">
        <v>1.1000000000000001</v>
      </c>
      <c r="E44" s="93">
        <f t="shared" ref="E44:E48" si="12">$D44*(E$2)</f>
        <v>4.1553017000000008</v>
      </c>
      <c r="F44" s="93">
        <f t="shared" ref="F44:J48" si="13">$D44*(F$2)</f>
        <v>4.2839159000000002</v>
      </c>
      <c r="G44" s="93">
        <f t="shared" si="13"/>
        <v>4.5902076000000003</v>
      </c>
      <c r="H44" s="93">
        <f t="shared" si="13"/>
        <v>5.0102546999999999</v>
      </c>
      <c r="I44" s="93">
        <f t="shared" si="13"/>
        <v>5.1856937000000007</v>
      </c>
      <c r="J44" s="93">
        <f t="shared" si="13"/>
        <v>5.3568163000000002</v>
      </c>
    </row>
    <row r="45" spans="2:10">
      <c r="B45" s="177" t="s">
        <v>26</v>
      </c>
      <c r="C45" s="178"/>
      <c r="D45" s="36">
        <v>1.1000000000000001</v>
      </c>
      <c r="E45" s="93">
        <f t="shared" si="12"/>
        <v>4.1553017000000008</v>
      </c>
      <c r="F45" s="93">
        <f t="shared" si="13"/>
        <v>4.2839159000000002</v>
      </c>
      <c r="G45" s="93">
        <f t="shared" si="13"/>
        <v>4.5902076000000003</v>
      </c>
      <c r="H45" s="93">
        <f t="shared" si="13"/>
        <v>5.0102546999999999</v>
      </c>
      <c r="I45" s="93">
        <f t="shared" si="13"/>
        <v>5.1856937000000007</v>
      </c>
      <c r="J45" s="93">
        <f t="shared" si="13"/>
        <v>5.3568163000000002</v>
      </c>
    </row>
    <row r="46" spans="2:10">
      <c r="B46" s="184" t="s">
        <v>16</v>
      </c>
      <c r="C46" s="80" t="s">
        <v>27</v>
      </c>
      <c r="D46" s="36">
        <v>2.1</v>
      </c>
      <c r="E46" s="93">
        <f t="shared" si="12"/>
        <v>7.932848700000001</v>
      </c>
      <c r="F46" s="93">
        <f t="shared" si="13"/>
        <v>8.1783849000000011</v>
      </c>
      <c r="G46" s="93">
        <f t="shared" si="13"/>
        <v>8.7631236000000001</v>
      </c>
      <c r="H46" s="93">
        <f t="shared" si="13"/>
        <v>9.5650317000000005</v>
      </c>
      <c r="I46" s="93">
        <f t="shared" si="13"/>
        <v>9.8999607000000012</v>
      </c>
      <c r="J46" s="93">
        <f t="shared" si="13"/>
        <v>10.2266493</v>
      </c>
    </row>
    <row r="47" spans="2:10">
      <c r="B47" s="194"/>
      <c r="C47" s="80" t="s">
        <v>35</v>
      </c>
      <c r="D47" s="36">
        <v>2.8</v>
      </c>
      <c r="E47" s="93">
        <f t="shared" si="12"/>
        <v>10.5771316</v>
      </c>
      <c r="F47" s="93">
        <f t="shared" si="13"/>
        <v>10.904513199999998</v>
      </c>
      <c r="G47" s="93">
        <f t="shared" si="13"/>
        <v>11.6841648</v>
      </c>
      <c r="H47" s="93">
        <f t="shared" si="13"/>
        <v>12.753375599999998</v>
      </c>
      <c r="I47" s="93">
        <f t="shared" si="13"/>
        <v>13.1999476</v>
      </c>
      <c r="J47" s="93">
        <f t="shared" si="13"/>
        <v>13.635532399999999</v>
      </c>
    </row>
    <row r="48" spans="2:10">
      <c r="B48" s="185"/>
      <c r="C48" s="80" t="s">
        <v>19</v>
      </c>
      <c r="D48" s="36">
        <v>2.1</v>
      </c>
      <c r="E48" s="93">
        <f t="shared" si="12"/>
        <v>7.932848700000001</v>
      </c>
      <c r="F48" s="93">
        <f t="shared" si="13"/>
        <v>8.1783849000000011</v>
      </c>
      <c r="G48" s="93">
        <f t="shared" si="13"/>
        <v>8.7631236000000001</v>
      </c>
      <c r="H48" s="93">
        <f t="shared" si="13"/>
        <v>9.5650317000000005</v>
      </c>
      <c r="I48" s="93">
        <f t="shared" si="13"/>
        <v>9.8999607000000012</v>
      </c>
      <c r="J48" s="93">
        <f t="shared" si="13"/>
        <v>10.2266493</v>
      </c>
    </row>
    <row r="50" spans="1:10" ht="31.5" customHeight="1">
      <c r="A50" s="72" t="s">
        <v>44</v>
      </c>
      <c r="B50" s="182" t="s">
        <v>170</v>
      </c>
      <c r="C50" s="182"/>
      <c r="D50" s="119"/>
      <c r="E50" s="119"/>
      <c r="F50" s="119"/>
      <c r="G50" s="119"/>
    </row>
    <row r="51" spans="1:10">
      <c r="A51" s="73"/>
      <c r="B51" s="177" t="s">
        <v>24</v>
      </c>
      <c r="C51" s="178"/>
      <c r="D51" s="37">
        <v>1.1000000000000001</v>
      </c>
      <c r="E51" s="93">
        <f t="shared" ref="E51:E54" si="14">$D51*(E$2)</f>
        <v>4.1553017000000008</v>
      </c>
      <c r="F51" s="93">
        <f t="shared" ref="F51:J54" si="15">$D51*(F$2)</f>
        <v>4.2839159000000002</v>
      </c>
      <c r="G51" s="93">
        <f t="shared" si="15"/>
        <v>4.5902076000000003</v>
      </c>
      <c r="H51" s="93">
        <f t="shared" si="15"/>
        <v>5.0102546999999999</v>
      </c>
      <c r="I51" s="93">
        <f t="shared" si="15"/>
        <v>5.1856937000000007</v>
      </c>
      <c r="J51" s="93">
        <f t="shared" si="15"/>
        <v>5.3568163000000002</v>
      </c>
    </row>
    <row r="52" spans="1:10">
      <c r="A52" s="73"/>
      <c r="B52" s="184" t="s">
        <v>16</v>
      </c>
      <c r="C52" s="82" t="s">
        <v>34</v>
      </c>
      <c r="D52" s="36">
        <v>2.1</v>
      </c>
      <c r="E52" s="93">
        <f t="shared" si="14"/>
        <v>7.932848700000001</v>
      </c>
      <c r="F52" s="93">
        <f t="shared" si="15"/>
        <v>8.1783849000000011</v>
      </c>
      <c r="G52" s="93">
        <f t="shared" si="15"/>
        <v>8.7631236000000001</v>
      </c>
      <c r="H52" s="93">
        <f t="shared" si="15"/>
        <v>9.5650317000000005</v>
      </c>
      <c r="I52" s="93">
        <f t="shared" si="15"/>
        <v>9.8999607000000012</v>
      </c>
      <c r="J52" s="93">
        <f t="shared" si="15"/>
        <v>10.2266493</v>
      </c>
    </row>
    <row r="53" spans="1:10">
      <c r="A53" s="73"/>
      <c r="B53" s="185"/>
      <c r="C53" s="82" t="s">
        <v>35</v>
      </c>
      <c r="D53" s="36">
        <v>2.8</v>
      </c>
      <c r="E53" s="93">
        <f t="shared" si="14"/>
        <v>10.5771316</v>
      </c>
      <c r="F53" s="93">
        <f t="shared" si="15"/>
        <v>10.904513199999998</v>
      </c>
      <c r="G53" s="93">
        <f t="shared" si="15"/>
        <v>11.6841648</v>
      </c>
      <c r="H53" s="93">
        <f t="shared" si="15"/>
        <v>12.753375599999998</v>
      </c>
      <c r="I53" s="93">
        <f t="shared" si="15"/>
        <v>13.1999476</v>
      </c>
      <c r="J53" s="93">
        <f t="shared" si="15"/>
        <v>13.635532399999999</v>
      </c>
    </row>
    <row r="54" spans="1:10">
      <c r="A54" s="73"/>
      <c r="B54" s="177" t="s">
        <v>36</v>
      </c>
      <c r="C54" s="178"/>
      <c r="D54" s="36">
        <v>1.1000000000000001</v>
      </c>
      <c r="E54" s="93">
        <f t="shared" si="14"/>
        <v>4.1553017000000008</v>
      </c>
      <c r="F54" s="93">
        <f t="shared" si="15"/>
        <v>4.2839159000000002</v>
      </c>
      <c r="G54" s="93">
        <f t="shared" si="15"/>
        <v>4.5902076000000003</v>
      </c>
      <c r="H54" s="93">
        <f t="shared" si="15"/>
        <v>5.0102546999999999</v>
      </c>
      <c r="I54" s="93">
        <f t="shared" si="15"/>
        <v>5.1856937000000007</v>
      </c>
      <c r="J54" s="93">
        <f t="shared" si="15"/>
        <v>5.3568163000000002</v>
      </c>
    </row>
    <row r="56" spans="1:10" ht="31.5" customHeight="1">
      <c r="A56" s="72" t="s">
        <v>45</v>
      </c>
      <c r="B56" s="190" t="s">
        <v>172</v>
      </c>
      <c r="C56" s="190"/>
      <c r="D56" s="72"/>
      <c r="E56" s="72"/>
      <c r="F56" s="72"/>
      <c r="G56" s="72"/>
    </row>
    <row r="57" spans="1:10">
      <c r="A57" s="73"/>
      <c r="B57" s="73" t="s">
        <v>173</v>
      </c>
      <c r="C57" s="73"/>
      <c r="D57" s="73"/>
      <c r="E57" s="73"/>
      <c r="F57" s="73"/>
      <c r="G57" s="73"/>
    </row>
    <row r="59" spans="1:10" ht="31.5" customHeight="1">
      <c r="A59" s="72" t="s">
        <v>152</v>
      </c>
      <c r="B59" s="151" t="s">
        <v>50</v>
      </c>
      <c r="C59" s="151"/>
      <c r="D59" s="106"/>
      <c r="E59" s="106"/>
      <c r="F59" s="106"/>
      <c r="G59" s="106"/>
    </row>
    <row r="60" spans="1:10">
      <c r="A60" s="73"/>
      <c r="B60" s="177" t="s">
        <v>24</v>
      </c>
      <c r="C60" s="178"/>
      <c r="D60" s="36">
        <v>1.4</v>
      </c>
      <c r="E60" s="93">
        <f t="shared" ref="E60:E63" si="16">$D60*(E$2)</f>
        <v>5.2885657999999998</v>
      </c>
      <c r="F60" s="93">
        <f t="shared" ref="F60:J63" si="17">$D60*(F$2)</f>
        <v>5.4522565999999992</v>
      </c>
      <c r="G60" s="93">
        <f t="shared" si="17"/>
        <v>5.8420823999999998</v>
      </c>
      <c r="H60" s="93">
        <f t="shared" si="17"/>
        <v>6.3766877999999991</v>
      </c>
      <c r="I60" s="93">
        <f t="shared" si="17"/>
        <v>6.5999737999999999</v>
      </c>
      <c r="J60" s="93">
        <f t="shared" si="17"/>
        <v>6.8177661999999994</v>
      </c>
    </row>
    <row r="61" spans="1:10">
      <c r="A61" s="73"/>
      <c r="B61" s="184" t="s">
        <v>16</v>
      </c>
      <c r="C61" s="82" t="s">
        <v>34</v>
      </c>
      <c r="D61" s="36">
        <v>1.4</v>
      </c>
      <c r="E61" s="93">
        <f t="shared" si="16"/>
        <v>5.2885657999999998</v>
      </c>
      <c r="F61" s="93">
        <f t="shared" si="17"/>
        <v>5.4522565999999992</v>
      </c>
      <c r="G61" s="93">
        <f t="shared" si="17"/>
        <v>5.8420823999999998</v>
      </c>
      <c r="H61" s="93">
        <f t="shared" si="17"/>
        <v>6.3766877999999991</v>
      </c>
      <c r="I61" s="93">
        <f t="shared" si="17"/>
        <v>6.5999737999999999</v>
      </c>
      <c r="J61" s="93">
        <f t="shared" si="17"/>
        <v>6.8177661999999994</v>
      </c>
    </row>
    <row r="62" spans="1:10">
      <c r="A62" s="73"/>
      <c r="B62" s="185"/>
      <c r="C62" s="82" t="s">
        <v>35</v>
      </c>
      <c r="D62" s="36">
        <v>2.1</v>
      </c>
      <c r="E62" s="93">
        <f t="shared" si="16"/>
        <v>7.932848700000001</v>
      </c>
      <c r="F62" s="93">
        <f t="shared" si="17"/>
        <v>8.1783849000000011</v>
      </c>
      <c r="G62" s="93">
        <f t="shared" si="17"/>
        <v>8.7631236000000001</v>
      </c>
      <c r="H62" s="93">
        <f t="shared" si="17"/>
        <v>9.5650317000000005</v>
      </c>
      <c r="I62" s="93">
        <f t="shared" si="17"/>
        <v>9.8999607000000012</v>
      </c>
      <c r="J62" s="93">
        <f t="shared" si="17"/>
        <v>10.2266493</v>
      </c>
    </row>
    <row r="63" spans="1:10">
      <c r="A63" s="73"/>
      <c r="B63" s="177" t="s">
        <v>36</v>
      </c>
      <c r="C63" s="178"/>
      <c r="D63" s="36">
        <v>1.1000000000000001</v>
      </c>
      <c r="E63" s="93">
        <f t="shared" si="16"/>
        <v>4.1553017000000008</v>
      </c>
      <c r="F63" s="93">
        <f t="shared" si="17"/>
        <v>4.2839159000000002</v>
      </c>
      <c r="G63" s="93">
        <f t="shared" si="17"/>
        <v>4.5902076000000003</v>
      </c>
      <c r="H63" s="93">
        <f t="shared" si="17"/>
        <v>5.0102546999999999</v>
      </c>
      <c r="I63" s="93">
        <f t="shared" si="17"/>
        <v>5.1856937000000007</v>
      </c>
      <c r="J63" s="93">
        <f t="shared" si="17"/>
        <v>5.3568163000000002</v>
      </c>
    </row>
    <row r="64" spans="1:10">
      <c r="A64" s="124"/>
      <c r="B64" s="124"/>
      <c r="C64" s="124"/>
      <c r="D64" s="124"/>
      <c r="E64" s="124"/>
      <c r="F64" s="124"/>
      <c r="G64" s="124"/>
    </row>
    <row r="65" spans="1:7" ht="63.75" customHeight="1">
      <c r="A65" s="191" t="s">
        <v>120</v>
      </c>
      <c r="B65" s="191"/>
      <c r="C65" s="191"/>
      <c r="D65" s="104"/>
      <c r="E65" s="104"/>
      <c r="F65" s="104"/>
      <c r="G65" s="104"/>
    </row>
  </sheetData>
  <sheetProtection sheet="1" objects="1" scenarios="1"/>
  <mergeCells count="37">
    <mergeCell ref="B29:C29"/>
    <mergeCell ref="B31:C31"/>
    <mergeCell ref="B39:C39"/>
    <mergeCell ref="B43:C43"/>
    <mergeCell ref="B50:C50"/>
    <mergeCell ref="B46:B48"/>
    <mergeCell ref="B14:C14"/>
    <mergeCell ref="B18:C18"/>
    <mergeCell ref="B21:C21"/>
    <mergeCell ref="B23:C23"/>
    <mergeCell ref="B27:C27"/>
    <mergeCell ref="B15:C15"/>
    <mergeCell ref="B24:C24"/>
    <mergeCell ref="B25:B26"/>
    <mergeCell ref="B19:B20"/>
    <mergeCell ref="B60:C60"/>
    <mergeCell ref="B61:B62"/>
    <mergeCell ref="B56:C56"/>
    <mergeCell ref="B59:C59"/>
    <mergeCell ref="A65:C65"/>
    <mergeCell ref="B63:C63"/>
    <mergeCell ref="B51:C51"/>
    <mergeCell ref="B52:B53"/>
    <mergeCell ref="B54:C54"/>
    <mergeCell ref="B32:C32"/>
    <mergeCell ref="B33:C33"/>
    <mergeCell ref="B34:C34"/>
    <mergeCell ref="B35:B37"/>
    <mergeCell ref="B40:C40"/>
    <mergeCell ref="B44:C44"/>
    <mergeCell ref="B45:C45"/>
    <mergeCell ref="B7:C7"/>
    <mergeCell ref="B8:C8"/>
    <mergeCell ref="B9:C9"/>
    <mergeCell ref="B10:B12"/>
    <mergeCell ref="B4:C4"/>
    <mergeCell ref="B6:C6"/>
  </mergeCells>
  <phoneticPr fontId="22" type="noConversion"/>
  <printOptions horizontalCentered="1"/>
  <pageMargins left="0.39370078740157483" right="0.39370078740157483" top="0.94488188976377963" bottom="0.94488188976377963" header="0.39370078740157483" footer="0.39370078740157483"/>
  <pageSetup paperSize="9" scale="89" fitToHeight="0" orientation="portrait" r:id="rId1"/>
  <headerFooter alignWithMargins="0">
    <oddHeader>&amp;C&amp;"Univers,Fett"&amp;20Prüfungsgebüh&amp;"Calibri,Fett"ren&amp;"Calibri,Standard"&amp;10
&amp;"Calibri,Fett"&amp;12BAKIP/BASOP - &amp;Uvor&amp;U Einführung neue Reife- und Diplomprüfung</oddHeader>
    <oddFooter>&amp;L&amp;"Calibri,Standard" Bildungsdirektion für Salzburg&amp;C&amp;"Calibri,Standard"Seite &amp;P von &amp;N&amp;R&amp;"Calibri,Standard"Heimo Tillian
31.08.2023</oddFooter>
  </headerFooter>
  <rowBreaks count="1" manualBreakCount="1">
    <brk id="28" max="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sheetPr>
  <dimension ref="A1:J14"/>
  <sheetViews>
    <sheetView zoomScaleNormal="100" workbookViewId="0"/>
  </sheetViews>
  <sheetFormatPr baseColWidth="10" defaultColWidth="11" defaultRowHeight="12.75"/>
  <cols>
    <col min="1" max="1" width="3.7109375" style="19" customWidth="1"/>
    <col min="2" max="2" width="8.140625" style="19" customWidth="1"/>
    <col min="3" max="3" width="53.7109375" style="19" customWidth="1"/>
    <col min="4" max="7" width="7.42578125" style="19" customWidth="1"/>
    <col min="8" max="8" width="7.5703125" style="19" customWidth="1"/>
    <col min="9" max="16384" width="11" style="19"/>
  </cols>
  <sheetData>
    <row r="1" spans="1:10" ht="63.75">
      <c r="A1" s="17"/>
      <c r="B1" s="17"/>
      <c r="C1" s="17"/>
      <c r="D1" s="18" t="s">
        <v>186</v>
      </c>
      <c r="E1" s="35" t="s">
        <v>202</v>
      </c>
      <c r="F1" s="35" t="s">
        <v>203</v>
      </c>
      <c r="G1" s="35" t="s">
        <v>204</v>
      </c>
      <c r="H1" s="35" t="s">
        <v>205</v>
      </c>
      <c r="I1" s="35" t="s">
        <v>206</v>
      </c>
      <c r="J1" s="35" t="s">
        <v>207</v>
      </c>
    </row>
    <row r="2" spans="1:10" s="100" customFormat="1" ht="18.75" customHeight="1">
      <c r="D2" s="101"/>
      <c r="E2" s="21">
        <v>2.1439889999999999</v>
      </c>
      <c r="F2" s="21">
        <v>2.2103489999999999</v>
      </c>
      <c r="G2" s="21">
        <v>2.368385</v>
      </c>
      <c r="H2" s="21">
        <v>2.5851150000000001</v>
      </c>
      <c r="I2" s="21">
        <v>2.6756359999999999</v>
      </c>
      <c r="J2" s="21">
        <v>2.7639279999999999</v>
      </c>
    </row>
    <row r="4" spans="1:10" ht="18.75">
      <c r="A4" s="207" t="s">
        <v>182</v>
      </c>
      <c r="B4" s="207"/>
      <c r="C4" s="207"/>
      <c r="D4" s="207"/>
      <c r="E4" s="208"/>
      <c r="F4" s="208"/>
      <c r="G4" s="208"/>
      <c r="H4" s="208"/>
      <c r="I4" s="208"/>
      <c r="J4" s="208"/>
    </row>
    <row r="5" spans="1:10">
      <c r="A5" s="85"/>
      <c r="B5" s="85"/>
      <c r="C5" s="85"/>
      <c r="D5" s="85"/>
      <c r="E5" s="85"/>
      <c r="F5" s="85"/>
      <c r="G5" s="85"/>
    </row>
    <row r="6" spans="1:10" s="26" customFormat="1" ht="31.5" customHeight="1">
      <c r="A6" s="24" t="s">
        <v>38</v>
      </c>
      <c r="B6" s="202" t="s">
        <v>187</v>
      </c>
      <c r="C6" s="202"/>
      <c r="D6" s="130"/>
      <c r="E6" s="130"/>
      <c r="F6" s="130"/>
      <c r="G6" s="130"/>
    </row>
    <row r="7" spans="1:10" ht="25.5" customHeight="1">
      <c r="A7" s="73"/>
      <c r="B7" s="192" t="s">
        <v>189</v>
      </c>
      <c r="C7" s="193"/>
      <c r="D7" s="97">
        <v>41.1</v>
      </c>
      <c r="E7" s="36">
        <f t="shared" ref="E7:E9" si="0">$D7*(E$2)</f>
        <v>88.117947900000004</v>
      </c>
      <c r="F7" s="36">
        <f t="shared" ref="F7:J9" si="1">$D7*(F$2)</f>
        <v>90.845343900000003</v>
      </c>
      <c r="G7" s="36">
        <f t="shared" si="1"/>
        <v>97.340623500000007</v>
      </c>
      <c r="H7" s="36">
        <f t="shared" si="1"/>
        <v>106.2482265</v>
      </c>
      <c r="I7" s="36">
        <f t="shared" si="1"/>
        <v>109.9686396</v>
      </c>
      <c r="J7" s="36">
        <f t="shared" si="1"/>
        <v>113.5974408</v>
      </c>
    </row>
    <row r="8" spans="1:10" ht="51" customHeight="1">
      <c r="A8" s="73"/>
      <c r="B8" s="205" t="s">
        <v>190</v>
      </c>
      <c r="C8" s="206"/>
      <c r="D8" s="97">
        <v>29.4</v>
      </c>
      <c r="E8" s="36">
        <f t="shared" si="0"/>
        <v>63.033276599999994</v>
      </c>
      <c r="F8" s="36">
        <f t="shared" si="1"/>
        <v>64.984260599999999</v>
      </c>
      <c r="G8" s="36">
        <f t="shared" si="1"/>
        <v>69.630518999999993</v>
      </c>
      <c r="H8" s="36">
        <f t="shared" si="1"/>
        <v>76.002381</v>
      </c>
      <c r="I8" s="36">
        <f t="shared" si="1"/>
        <v>78.663698399999987</v>
      </c>
      <c r="J8" s="36">
        <f t="shared" si="1"/>
        <v>81.259483199999991</v>
      </c>
    </row>
    <row r="9" spans="1:10" ht="25.5" customHeight="1">
      <c r="A9" s="73"/>
      <c r="B9" s="192" t="s">
        <v>191</v>
      </c>
      <c r="C9" s="193"/>
      <c r="D9" s="97">
        <v>20.2</v>
      </c>
      <c r="E9" s="36">
        <f t="shared" si="0"/>
        <v>43.308577799999995</v>
      </c>
      <c r="F9" s="36">
        <f t="shared" si="1"/>
        <v>44.649049799999993</v>
      </c>
      <c r="G9" s="36">
        <f t="shared" si="1"/>
        <v>47.841376999999994</v>
      </c>
      <c r="H9" s="36">
        <f t="shared" si="1"/>
        <v>52.219322999999996</v>
      </c>
      <c r="I9" s="36">
        <f t="shared" si="1"/>
        <v>54.0478472</v>
      </c>
      <c r="J9" s="36">
        <f t="shared" si="1"/>
        <v>55.831345599999999</v>
      </c>
    </row>
    <row r="10" spans="1:10">
      <c r="A10" s="73"/>
      <c r="B10" s="73"/>
      <c r="C10" s="73"/>
      <c r="D10" s="73"/>
      <c r="E10" s="73"/>
      <c r="F10" s="73"/>
      <c r="G10" s="73"/>
    </row>
    <row r="11" spans="1:10" s="22" customFormat="1" ht="31.5" customHeight="1">
      <c r="A11" s="24" t="s">
        <v>39</v>
      </c>
      <c r="B11" s="202" t="s">
        <v>188</v>
      </c>
      <c r="C11" s="202"/>
      <c r="D11" s="129"/>
      <c r="E11" s="129"/>
      <c r="F11" s="129"/>
      <c r="G11" s="129"/>
    </row>
    <row r="12" spans="1:10">
      <c r="B12" s="203" t="s">
        <v>183</v>
      </c>
      <c r="C12" s="204"/>
      <c r="D12" s="98">
        <v>21.8</v>
      </c>
      <c r="E12" s="99">
        <f t="shared" ref="E12:E14" si="2">$D12*(E$2)</f>
        <v>46.738960200000001</v>
      </c>
      <c r="F12" s="99">
        <f t="shared" ref="F12:I14" si="3">$D12*(F$2)</f>
        <v>48.185608199999997</v>
      </c>
      <c r="G12" s="99">
        <f t="shared" si="3"/>
        <v>51.630793000000004</v>
      </c>
      <c r="H12" s="99">
        <f t="shared" si="3"/>
        <v>56.355507000000003</v>
      </c>
      <c r="I12" s="99">
        <f t="shared" si="3"/>
        <v>58.328864799999998</v>
      </c>
      <c r="J12" s="36">
        <f t="shared" ref="J12:J14" si="4">$D12*(J$2)</f>
        <v>60.253630399999999</v>
      </c>
    </row>
    <row r="13" spans="1:10">
      <c r="B13" s="203" t="s">
        <v>184</v>
      </c>
      <c r="C13" s="204"/>
      <c r="D13" s="98">
        <v>16.7</v>
      </c>
      <c r="E13" s="99">
        <f t="shared" si="2"/>
        <v>35.804616299999999</v>
      </c>
      <c r="F13" s="99">
        <f t="shared" si="3"/>
        <v>36.912828299999994</v>
      </c>
      <c r="G13" s="99">
        <f t="shared" si="3"/>
        <v>39.552029499999996</v>
      </c>
      <c r="H13" s="99">
        <f t="shared" si="3"/>
        <v>43.171420499999996</v>
      </c>
      <c r="I13" s="99">
        <f t="shared" si="3"/>
        <v>44.683121199999995</v>
      </c>
      <c r="J13" s="36">
        <f t="shared" si="4"/>
        <v>46.157597599999995</v>
      </c>
    </row>
    <row r="14" spans="1:10">
      <c r="B14" s="203" t="s">
        <v>185</v>
      </c>
      <c r="C14" s="204"/>
      <c r="D14" s="98">
        <v>14.5</v>
      </c>
      <c r="E14" s="99">
        <f t="shared" si="2"/>
        <v>31.087840499999999</v>
      </c>
      <c r="F14" s="99">
        <f t="shared" si="3"/>
        <v>32.050060500000001</v>
      </c>
      <c r="G14" s="99">
        <f t="shared" si="3"/>
        <v>34.341582500000001</v>
      </c>
      <c r="H14" s="99">
        <f t="shared" si="3"/>
        <v>37.484167499999998</v>
      </c>
      <c r="I14" s="99">
        <f t="shared" si="3"/>
        <v>38.796721999999995</v>
      </c>
      <c r="J14" s="36">
        <f t="shared" si="4"/>
        <v>40.076955999999996</v>
      </c>
    </row>
  </sheetData>
  <mergeCells count="9">
    <mergeCell ref="B14:C14"/>
    <mergeCell ref="B7:C7"/>
    <mergeCell ref="B8:C8"/>
    <mergeCell ref="B9:C9"/>
    <mergeCell ref="A4:D4"/>
    <mergeCell ref="B6:C6"/>
    <mergeCell ref="B11:C11"/>
    <mergeCell ref="B12:C12"/>
    <mergeCell ref="B13:C13"/>
  </mergeCells>
  <phoneticPr fontId="22" type="noConversion"/>
  <pageMargins left="0.39370078740157483" right="0.39370078740157483" top="0.94488188976377963" bottom="0.94488188976377963" header="0.39370078740157483" footer="0.39370078740157483"/>
  <pageSetup paperSize="9" scale="90" orientation="portrait" r:id="rId1"/>
  <headerFooter alignWithMargins="0">
    <oddHeader>&amp;C&amp;"Calibri,Fett"&amp;20Abgeltungen gemäß Lehrbeauftragtengesetz</oddHeader>
    <oddFooter>&amp;L&amp;"Calibri,Standard" Bildungsdirektion für Salzburg&amp;C&amp;"Calibri,Standard"Seite &amp;P von &amp;N&amp;R&amp;"Calibri,Standard"Heimo Tillian
31.08.2023</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12</vt:i4>
      </vt:variant>
    </vt:vector>
  </HeadingPairs>
  <TitlesOfParts>
    <vt:vector size="19" baseType="lpstr">
      <vt:lpstr>Übersicht</vt:lpstr>
      <vt:lpstr>AHS neu</vt:lpstr>
      <vt:lpstr>BMHS neu</vt:lpstr>
      <vt:lpstr>AHS alt</vt:lpstr>
      <vt:lpstr>BMHS alt</vt:lpstr>
      <vt:lpstr>BAfEP alt</vt:lpstr>
      <vt:lpstr>Honorare</vt:lpstr>
      <vt:lpstr>'AHS alt'!Druckbereich</vt:lpstr>
      <vt:lpstr>'AHS neu'!Druckbereich</vt:lpstr>
      <vt:lpstr>'BAfEP alt'!Druckbereich</vt:lpstr>
      <vt:lpstr>'BMHS alt'!Druckbereich</vt:lpstr>
      <vt:lpstr>'BMHS neu'!Druckbereich</vt:lpstr>
      <vt:lpstr>Honorare!Druckbereich</vt:lpstr>
      <vt:lpstr>'AHS alt'!Drucktitel</vt:lpstr>
      <vt:lpstr>'AHS neu'!Drucktitel</vt:lpstr>
      <vt:lpstr>'BAfEP alt'!Drucktitel</vt:lpstr>
      <vt:lpstr>'BMHS alt'!Drucktitel</vt:lpstr>
      <vt:lpstr>'BMHS neu'!Drucktitel</vt:lpstr>
      <vt:lpstr>Honorare!Drucktitel</vt:lpstr>
    </vt:vector>
  </TitlesOfParts>
  <Company>Landesschulrat Salzburg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Prüfungsgebühren</dc:title>
  <dc:creator>Heimo Tillian</dc:creator>
  <cp:lastModifiedBy>Resch, Gisela</cp:lastModifiedBy>
  <cp:lastPrinted>2022-05-31T11:43:51Z</cp:lastPrinted>
  <dcterms:created xsi:type="dcterms:W3CDTF">2004-10-29T09:17:26Z</dcterms:created>
  <dcterms:modified xsi:type="dcterms:W3CDTF">2026-07-15T12:11:17Z</dcterms:modified>
</cp:coreProperties>
</file>